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harts/chart1.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olors1.xml" ContentType="application/vnd.ms-office.chartcolorstyle+xml"/>
  <Override PartName="/xl/charts/colors10.xml" ContentType="application/vnd.ms-office.chartcolorstyle+xml"/>
  <Override PartName="/xl/charts/colors11.xml" ContentType="application/vnd.ms-office.chartcolorstyle+xml"/>
  <Override PartName="/xl/charts/colors2.xml" ContentType="application/vnd.ms-office.chartcolorstyle+xml"/>
  <Override PartName="/xl/charts/colors3.xml" ContentType="application/vnd.ms-office.chartcolorstyle+xml"/>
  <Override PartName="/xl/charts/colors4.xml" ContentType="application/vnd.ms-office.chartcolorstyle+xml"/>
  <Override PartName="/xl/charts/colors5.xml" ContentType="application/vnd.ms-office.chartcolorstyle+xml"/>
  <Override PartName="/xl/charts/colors6.xml" ContentType="application/vnd.ms-office.chartcolorstyle+xml"/>
  <Override PartName="/xl/charts/colors7.xml" ContentType="application/vnd.ms-office.chartcolorstyle+xml"/>
  <Override PartName="/xl/charts/colors8.xml" ContentType="application/vnd.ms-office.chartcolorstyle+xml"/>
  <Override PartName="/xl/charts/colors9.xml" ContentType="application/vnd.ms-office.chartcolorstyle+xml"/>
  <Override PartName="/xl/charts/style1.xml" ContentType="application/vnd.ms-office.chartstyle+xml"/>
  <Override PartName="/xl/charts/style10.xml" ContentType="application/vnd.ms-office.chartstyle+xml"/>
  <Override PartName="/xl/charts/style11.xml" ContentType="application/vnd.ms-office.chartstyle+xml"/>
  <Override PartName="/xl/charts/style2.xml" ContentType="application/vnd.ms-office.chartstyle+xml"/>
  <Override PartName="/xl/charts/style3.xml" ContentType="application/vnd.ms-office.chartstyle+xml"/>
  <Override PartName="/xl/charts/style4.xml" ContentType="application/vnd.ms-office.chartstyle+xml"/>
  <Override PartName="/xl/charts/style5.xml" ContentType="application/vnd.ms-office.chartstyle+xml"/>
  <Override PartName="/xl/charts/style6.xml" ContentType="application/vnd.ms-office.chartstyle+xml"/>
  <Override PartName="/xl/charts/style7.xml" ContentType="application/vnd.ms-office.chartstyle+xml"/>
  <Override PartName="/xl/charts/style8.xml" ContentType="application/vnd.ms-office.chartstyle+xml"/>
  <Override PartName="/xl/charts/style9.xml" ContentType="application/vnd.ms-office.chartstyle+xml"/>
  <Override PartName="/xl/customStorage/customStorage.xml" ContentType="application/vnd.wps-officedocument.customStorag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Records1.xml" ContentType="application/vnd.openxmlformats-officedocument.spreadsheetml.pivotCacheRecords+xml"/>
  <Override PartName="/xl/pivotCache/pivotCacheRecords2.xml" ContentType="application/vnd.openxmlformats-officedocument.spreadsheetml.pivotCacheRecords+xml"/>
  <Override PartName="/xl/pivotCache/pivotCacheRecords3.xml" ContentType="application/vnd.openxmlformats-officedocument.spreadsheetml.pivotCacheRecords+xml"/>
  <Override PartName="/xl/pivotCache/pivotCacheRecords4.xml" ContentType="application/vnd.openxmlformats-officedocument.spreadsheetml.pivotCacheRecord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sharedStrings.xml" ContentType="application/vnd.openxmlformats-officedocument.spreadsheetml.sharedStrings+xml"/>
  <Override PartName="/xl/slicerCaches/slicerCache1.xml" ContentType="application/vnd.ms-excel.slicerCache+xml"/>
  <Override PartName="/xl/slicerCaches/slicerCache2.xml" ContentType="application/vnd.ms-excel.slicerCache+xml"/>
  <Override PartName="/xl/slicers/slicer1.xml" ContentType="application/vnd.ms-excel.slicer+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Width="20490" windowHeight="7620" firstSheet="5" activeTab="8"/>
  </bookViews>
  <sheets>
    <sheet name="Presentation page" sheetId="15" r:id="rId1"/>
    <sheet name="C1 PIvot table" sheetId="6" r:id="rId2"/>
    <sheet name="C1 data" sheetId="1" r:id="rId3"/>
    <sheet name="Dashboard" sheetId="5" r:id="rId4"/>
    <sheet name="Patient count by hospital" sheetId="7" r:id="rId5"/>
    <sheet name="Monthly billing amount hospital" sheetId="8" r:id="rId6"/>
    <sheet name="Test result" sheetId="9" r:id="rId7"/>
    <sheet name="C2 Pivot table" sheetId="11" r:id="rId8"/>
    <sheet name="C2 DATA" sheetId="10" r:id="rId9"/>
    <sheet name="Dashboard 2" sheetId="12" r:id="rId10"/>
  </sheets>
  <definedNames>
    <definedName name="Slicer_Gender">#N/A</definedName>
    <definedName name="Slicer_Hospital">#N/A</definedName>
  </definedNames>
  <calcPr calcId="191029"/>
  <pivotCaches>
    <pivotCache cacheId="0" r:id="rId11"/>
    <pivotCache cacheId="1" r:id="rId12"/>
    <pivotCache cacheId="2" r:id="rId13"/>
    <pivotCache cacheId="3" r:id="rId14"/>
  </pivotCaches>
  <extLst>
    <ext xmlns:x14="http://schemas.microsoft.com/office/spreadsheetml/2009/9/main" uri="{BBE1A952-AA13-448e-AADC-164F8A28A991}">
      <x14:slicerCaches>
        <x14:slicerCache r:id="rId16"/>
        <x14:slicerCache r:id="rId15"/>
      </x14:slicerCache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<sst xmlns="http://schemas.openxmlformats.org/spreadsheetml/2006/main" count="3260" uniqueCount="579">
  <si>
    <t>Healthcare Data Analysis – Case Study Insights</t>
  </si>
  <si>
    <t>Using Microsoft Excel for Real-Time Patient Monitoring and Analysis</t>
  </si>
  <si>
    <t>Monthly Billing Amount by Hospital</t>
  </si>
  <si>
    <t>Sum of Billing Amount</t>
  </si>
  <si>
    <t>Column Labels</t>
  </si>
  <si>
    <t>Row Labels</t>
  </si>
  <si>
    <t>City Hospital</t>
  </si>
  <si>
    <t>Global Care</t>
  </si>
  <si>
    <t>Metro Health</t>
  </si>
  <si>
    <t>Sunrise Hospital</t>
  </si>
  <si>
    <t>Grand Total</t>
  </si>
  <si>
    <t>Aspirin</t>
  </si>
  <si>
    <t>Insulin</t>
  </si>
  <si>
    <t>Metformin</t>
  </si>
  <si>
    <t>None</t>
  </si>
  <si>
    <t>Paracetamol</t>
  </si>
  <si>
    <t>Total count of Name in hospital</t>
  </si>
  <si>
    <t>Total Room Occupied</t>
  </si>
  <si>
    <t>Hospital</t>
  </si>
  <si>
    <t>Count of Name</t>
  </si>
  <si>
    <t>Count of Room Number</t>
  </si>
  <si>
    <t>Gender</t>
  </si>
  <si>
    <t>Admission Type</t>
  </si>
  <si>
    <t>Male</t>
  </si>
  <si>
    <t>Emergency</t>
  </si>
  <si>
    <t>Referral</t>
  </si>
  <si>
    <t>Test Result</t>
  </si>
  <si>
    <t>Routine</t>
  </si>
  <si>
    <t>Month of admission</t>
  </si>
  <si>
    <t>Abnormal</t>
  </si>
  <si>
    <t>Normal</t>
  </si>
  <si>
    <t>Pending</t>
  </si>
  <si>
    <t>Apr-2025</t>
  </si>
  <si>
    <t>Aug-2024</t>
  </si>
  <si>
    <t>Dec-2024</t>
  </si>
  <si>
    <t>Feb-2025</t>
  </si>
  <si>
    <t>Jan-2025</t>
  </si>
  <si>
    <t>Jul-2024</t>
  </si>
  <si>
    <t>Jun-2024</t>
  </si>
  <si>
    <t>Jun-2025</t>
  </si>
  <si>
    <t>Mar-2025</t>
  </si>
  <si>
    <t>May-2025</t>
  </si>
  <si>
    <t>Nov-2024</t>
  </si>
  <si>
    <t>Oct-2024</t>
  </si>
  <si>
    <t>Sep-2024</t>
  </si>
  <si>
    <t>Customer Segmetation Data</t>
  </si>
  <si>
    <t>Name</t>
  </si>
  <si>
    <t>Age</t>
  </si>
  <si>
    <t>Medical</t>
  </si>
  <si>
    <t>Date of Admission</t>
  </si>
  <si>
    <t>Doctor</t>
  </si>
  <si>
    <t>Insurance</t>
  </si>
  <si>
    <t>Billing Amount</t>
  </si>
  <si>
    <t>Room Number</t>
  </si>
  <si>
    <t>Discharge Date</t>
  </si>
  <si>
    <t>Medication</t>
  </si>
  <si>
    <t>Norma Fisher</t>
  </si>
  <si>
    <t>Female</t>
  </si>
  <si>
    <t>Asthma</t>
  </si>
  <si>
    <t>Phillip Harris MD</t>
  </si>
  <si>
    <t>No</t>
  </si>
  <si>
    <t>Jorge Sullivan</t>
  </si>
  <si>
    <t>Cardiac</t>
  </si>
  <si>
    <t>Mark Nunez</t>
  </si>
  <si>
    <t>Yes</t>
  </si>
  <si>
    <t>Elizabeth Woods</t>
  </si>
  <si>
    <t>Diabetes</t>
  </si>
  <si>
    <t>Samantha Aguilar</t>
  </si>
  <si>
    <t>Susan Wagner</t>
  </si>
  <si>
    <t>Hypertension</t>
  </si>
  <si>
    <t>Keith Elliott</t>
  </si>
  <si>
    <t>Peter Montgomery</t>
  </si>
  <si>
    <t>Rodney Sanders</t>
  </si>
  <si>
    <t>Theodore Mcgrath</t>
  </si>
  <si>
    <t>Brandy Miller</t>
  </si>
  <si>
    <t>Stephanie Collins</t>
  </si>
  <si>
    <t>Heather Jones</t>
  </si>
  <si>
    <t>Stephanie Sutton</t>
  </si>
  <si>
    <t>Megan Ruiz</t>
  </si>
  <si>
    <t>Brian Hamilton</t>
  </si>
  <si>
    <t>Ryan Best</t>
  </si>
  <si>
    <t>Susan Levy</t>
  </si>
  <si>
    <t>James Martinez</t>
  </si>
  <si>
    <t>Sean Green</t>
  </si>
  <si>
    <t>Madison Russell MD</t>
  </si>
  <si>
    <t>Kimberly Smith</t>
  </si>
  <si>
    <t>Sean Dixon</t>
  </si>
  <si>
    <t>Jennifer Summers</t>
  </si>
  <si>
    <t>Steven Lozano</t>
  </si>
  <si>
    <t>April Snyder</t>
  </si>
  <si>
    <t>Michelle Cummings</t>
  </si>
  <si>
    <t>Dana Nguyen</t>
  </si>
  <si>
    <t>Kelly Colon</t>
  </si>
  <si>
    <t>Cheryl Bradley</t>
  </si>
  <si>
    <t>Melissa Hughes</t>
  </si>
  <si>
    <t>Walter Pratt</t>
  </si>
  <si>
    <t>Robert Hess</t>
  </si>
  <si>
    <t>Bobby Flores</t>
  </si>
  <si>
    <t>Christopher Baker</t>
  </si>
  <si>
    <t>Tasha Rodriguez</t>
  </si>
  <si>
    <t>Erin Erickson</t>
  </si>
  <si>
    <t>Michelle Kelley</t>
  </si>
  <si>
    <t>Kelly Bryant</t>
  </si>
  <si>
    <t>Kimberly Maynard</t>
  </si>
  <si>
    <t>Nicole Cole</t>
  </si>
  <si>
    <t>Laurie Wallace</t>
  </si>
  <si>
    <t>Mark Thompson</t>
  </si>
  <si>
    <t>Janice Johnston</t>
  </si>
  <si>
    <t>Stephanie Stewart</t>
  </si>
  <si>
    <t>Collin Lopez</t>
  </si>
  <si>
    <t>Cheryl Gibbs</t>
  </si>
  <si>
    <t>Mary Alvarez</t>
  </si>
  <si>
    <t>Robin Boyd</t>
  </si>
  <si>
    <t>Peter Mcdowell</t>
  </si>
  <si>
    <t>Susan Taylor</t>
  </si>
  <si>
    <t>Sarah Villanueva</t>
  </si>
  <si>
    <t>Amy Miller</t>
  </si>
  <si>
    <t>Kimberly Myers</t>
  </si>
  <si>
    <t>April Hampton</t>
  </si>
  <si>
    <t>Desiree Cain</t>
  </si>
  <si>
    <t>Lawrence Hudson</t>
  </si>
  <si>
    <t>Stephanie Lawrence</t>
  </si>
  <si>
    <t>James Cox</t>
  </si>
  <si>
    <t>Lauren Hayes</t>
  </si>
  <si>
    <t>Mallory Taylor</t>
  </si>
  <si>
    <t>Whitney Stark</t>
  </si>
  <si>
    <t>Catherine Martinez</t>
  </si>
  <si>
    <t>Angela Salazar</t>
  </si>
  <si>
    <t>Lawrence Williams</t>
  </si>
  <si>
    <t>Mr. Ryan Sanchez</t>
  </si>
  <si>
    <t>Melissa Robles</t>
  </si>
  <si>
    <t>Autumn Robinson</t>
  </si>
  <si>
    <t>Lindsay Bauer</t>
  </si>
  <si>
    <t>Faith Cabrera</t>
  </si>
  <si>
    <t>Thomas Mcintosh</t>
  </si>
  <si>
    <t>Charles Wolfe</t>
  </si>
  <si>
    <t>Jeremiah Munoz</t>
  </si>
  <si>
    <t>Kenneth Kent</t>
  </si>
  <si>
    <t>Dawn Collins</t>
  </si>
  <si>
    <t>Melanie Johnson</t>
  </si>
  <si>
    <t>Jody White</t>
  </si>
  <si>
    <t>Lisa Johnston</t>
  </si>
  <si>
    <t>Dennis Avery</t>
  </si>
  <si>
    <t>Jacob Hooper</t>
  </si>
  <si>
    <t>Brent Johnson</t>
  </si>
  <si>
    <t>Alex Woodward</t>
  </si>
  <si>
    <t>Jared Vaughn</t>
  </si>
  <si>
    <t>Caleb Clark</t>
  </si>
  <si>
    <t>Erica Gibbs</t>
  </si>
  <si>
    <t>Taylor Johnson</t>
  </si>
  <si>
    <t>Melissa Alvarez</t>
  </si>
  <si>
    <t>Brian Green</t>
  </si>
  <si>
    <t>Kimberly Morales</t>
  </si>
  <si>
    <t>Matthew Bell</t>
  </si>
  <si>
    <t>Tammy Johnson</t>
  </si>
  <si>
    <t>Jonathan Williams</t>
  </si>
  <si>
    <t>Sara Miller</t>
  </si>
  <si>
    <t>William Gonzalez</t>
  </si>
  <si>
    <t>Brett Donaldson</t>
  </si>
  <si>
    <t>Nicholas Massey</t>
  </si>
  <si>
    <t>Jose Ballard</t>
  </si>
  <si>
    <t>Caroline Chambers</t>
  </si>
  <si>
    <t>April Morgan</t>
  </si>
  <si>
    <t>Amy Lowe</t>
  </si>
  <si>
    <t>Melissa Martin</t>
  </si>
  <si>
    <t>Gloria King</t>
  </si>
  <si>
    <t>Caitlin Frazier</t>
  </si>
  <si>
    <t>Jessica Thompson</t>
  </si>
  <si>
    <t>Taylor Murphy</t>
  </si>
  <si>
    <t>Jason Carroll</t>
  </si>
  <si>
    <t>Tyler Garrett</t>
  </si>
  <si>
    <t>Emily Howard</t>
  </si>
  <si>
    <t>Darrell Reid</t>
  </si>
  <si>
    <t>Danielle Castro</t>
  </si>
  <si>
    <t>Vincent Bell</t>
  </si>
  <si>
    <t>Patrick Rogers</t>
  </si>
  <si>
    <t>Jason Cox</t>
  </si>
  <si>
    <t>Douglas Allen</t>
  </si>
  <si>
    <t>Jasmine Townsend</t>
  </si>
  <si>
    <t>Heather Roberts</t>
  </si>
  <si>
    <t>Kevin Mcdaniel</t>
  </si>
  <si>
    <t>Travis Schultz</t>
  </si>
  <si>
    <t>Carolyn Hernandez</t>
  </si>
  <si>
    <t>Michelle Hughes</t>
  </si>
  <si>
    <t>Frank Smith</t>
  </si>
  <si>
    <t>Matthew Smith</t>
  </si>
  <si>
    <t>Timothy Berry</t>
  </si>
  <si>
    <t>George Allen</t>
  </si>
  <si>
    <t>Christian Buchanan</t>
  </si>
  <si>
    <t>Jamie Hutchinson</t>
  </si>
  <si>
    <t>Jennifer Bradley</t>
  </si>
  <si>
    <t>Jennifer Morales</t>
  </si>
  <si>
    <t>Michelle Nielsen</t>
  </si>
  <si>
    <t>Jennifer Bates</t>
  </si>
  <si>
    <t>Daniel Morales</t>
  </si>
  <si>
    <t>Jeremy Green</t>
  </si>
  <si>
    <t>Keith Bell</t>
  </si>
  <si>
    <t>Joseph Freeman</t>
  </si>
  <si>
    <t>Steven Sanchez</t>
  </si>
  <si>
    <t>Nicole Henson</t>
  </si>
  <si>
    <t>Thomas Allen</t>
  </si>
  <si>
    <t>Eric Owens PhD</t>
  </si>
  <si>
    <t>Dr. Benjamin King</t>
  </si>
  <si>
    <t>Robin Lopez</t>
  </si>
  <si>
    <t>Joseph Daniels</t>
  </si>
  <si>
    <t>Miss Angela Swanson DVM</t>
  </si>
  <si>
    <t>Penny Mcdowell</t>
  </si>
  <si>
    <t>Michael Stewart</t>
  </si>
  <si>
    <t>Levi Dillon</t>
  </si>
  <si>
    <t>Mitchell Smith</t>
  </si>
  <si>
    <t>Mark Ferguson</t>
  </si>
  <si>
    <t>Kelsey Davis</t>
  </si>
  <si>
    <t>Brianna Long</t>
  </si>
  <si>
    <t>Matthew Russo</t>
  </si>
  <si>
    <t>Monica Bray</t>
  </si>
  <si>
    <t>William Garcia</t>
  </si>
  <si>
    <t>Brian Murray</t>
  </si>
  <si>
    <t>Jennifer Miller</t>
  </si>
  <si>
    <t>Christopher Wells</t>
  </si>
  <si>
    <t>Jesse Sparks</t>
  </si>
  <si>
    <t>Thomas Hancock</t>
  </si>
  <si>
    <t>Brandi Meyer</t>
  </si>
  <si>
    <t>Ashley Richardson</t>
  </si>
  <si>
    <t>Hannah Wiggins</t>
  </si>
  <si>
    <t>Hunter Kennedy</t>
  </si>
  <si>
    <t>Albert Williams</t>
  </si>
  <si>
    <t>Amy Wiley</t>
  </si>
  <si>
    <t>Kristin Potts</t>
  </si>
  <si>
    <t>Nathaniel Nguyen</t>
  </si>
  <si>
    <t>Susan Williams</t>
  </si>
  <si>
    <t>Andrew Arnold</t>
  </si>
  <si>
    <t>Meredith Rios</t>
  </si>
  <si>
    <t>Jason Brooks</t>
  </si>
  <si>
    <t>Stephanie Bowman</t>
  </si>
  <si>
    <t>Chad Rodriguez</t>
  </si>
  <si>
    <t>Joshua Clark</t>
  </si>
  <si>
    <t>Andre Ray</t>
  </si>
  <si>
    <t>Alexa Hernandez</t>
  </si>
  <si>
    <t>Martin Mann</t>
  </si>
  <si>
    <t>Richard Higgins</t>
  </si>
  <si>
    <t>Jeffery Barber</t>
  </si>
  <si>
    <t>Marc Williams</t>
  </si>
  <si>
    <t>Christian Martin</t>
  </si>
  <si>
    <t>William Roberts</t>
  </si>
  <si>
    <t>Chad Snyder</t>
  </si>
  <si>
    <t>Joshua Carter</t>
  </si>
  <si>
    <t>Lisa Roberts</t>
  </si>
  <si>
    <t>David Williams</t>
  </si>
  <si>
    <t>Melinda Lang</t>
  </si>
  <si>
    <t>Joseph Jones</t>
  </si>
  <si>
    <t>Sara Ayala</t>
  </si>
  <si>
    <t>Gary Perry</t>
  </si>
  <si>
    <t>Christopher Burton</t>
  </si>
  <si>
    <t>Kim Thomas</t>
  </si>
  <si>
    <t>Patrick Peters</t>
  </si>
  <si>
    <t>Thomas Gray</t>
  </si>
  <si>
    <t>John Torres</t>
  </si>
  <si>
    <t>Jared Davis</t>
  </si>
  <si>
    <t>Brittany Silva</t>
  </si>
  <si>
    <t>Veronica Keith</t>
  </si>
  <si>
    <t>Richard Wolfe</t>
  </si>
  <si>
    <t>Lindsey Palmer</t>
  </si>
  <si>
    <t>Nicholas Jackson</t>
  </si>
  <si>
    <t>Andrew Wilson</t>
  </si>
  <si>
    <t>Nathan Flores</t>
  </si>
  <si>
    <t>Jackie Horton</t>
  </si>
  <si>
    <t>Robin Perez</t>
  </si>
  <si>
    <t>Andrew Gould</t>
  </si>
  <si>
    <t>Juan Kline</t>
  </si>
  <si>
    <t>Charles Gonzalez</t>
  </si>
  <si>
    <t>Katie Blackwell</t>
  </si>
  <si>
    <t>Joshua Hernandez</t>
  </si>
  <si>
    <t>Mason Jackson</t>
  </si>
  <si>
    <t>Victoria Hernandez MD</t>
  </si>
  <si>
    <t>Jennifer Guerrero MD</t>
  </si>
  <si>
    <t>Sherry Simpson</t>
  </si>
  <si>
    <t>Deborah Matthews</t>
  </si>
  <si>
    <t>Erica Jimenez</t>
  </si>
  <si>
    <t>Carolyn Alexander</t>
  </si>
  <si>
    <t>Mr. Dakota Lynch II</t>
  </si>
  <si>
    <t>James Lang</t>
  </si>
  <si>
    <t>Victor Nolan</t>
  </si>
  <si>
    <t>Jennifer Hall</t>
  </si>
  <si>
    <t>Amanda Hernandez</t>
  </si>
  <si>
    <t>Amanda Harvey</t>
  </si>
  <si>
    <t>Jordan Pierce</t>
  </si>
  <si>
    <t>Derek Hall</t>
  </si>
  <si>
    <t>Eric Lynch</t>
  </si>
  <si>
    <t>Danny Williams</t>
  </si>
  <si>
    <t>Joyce Rivers</t>
  </si>
  <si>
    <t>Ryan Rivera</t>
  </si>
  <si>
    <t>Keith Ortiz</t>
  </si>
  <si>
    <t>Charles Douglas</t>
  </si>
  <si>
    <t>John Olsen</t>
  </si>
  <si>
    <t>Kathy Santana</t>
  </si>
  <si>
    <t>Ian Davis</t>
  </si>
  <si>
    <t>Laura Gregory</t>
  </si>
  <si>
    <t>Amy Wade</t>
  </si>
  <si>
    <t>Norma Mooney</t>
  </si>
  <si>
    <t>Christina Johnson</t>
  </si>
  <si>
    <t>Susan Harris</t>
  </si>
  <si>
    <t>Michael Guzman</t>
  </si>
  <si>
    <t>Linda Petersen</t>
  </si>
  <si>
    <t>Ashley Kennedy</t>
  </si>
  <si>
    <t>Dr. James Willis</t>
  </si>
  <si>
    <t>Richard Brennan</t>
  </si>
  <si>
    <t>Rebecca Sandoval</t>
  </si>
  <si>
    <t>Dana Jimenez</t>
  </si>
  <si>
    <t>Christopher Hunter</t>
  </si>
  <si>
    <t>Mrs. Alexa Kelly</t>
  </si>
  <si>
    <t>Austin Heath</t>
  </si>
  <si>
    <t>Tammy Davis</t>
  </si>
  <si>
    <t>Elizabeth Russell</t>
  </si>
  <si>
    <t>Jay Stevenson</t>
  </si>
  <si>
    <t>Amy Davidson</t>
  </si>
  <si>
    <t>Shannon Thomas</t>
  </si>
  <si>
    <t>Dustin Greer</t>
  </si>
  <si>
    <t>Curtis Parsons</t>
  </si>
  <si>
    <t>Andrew Butler</t>
  </si>
  <si>
    <t>Rachael Campbell</t>
  </si>
  <si>
    <t>Scott Love DDS</t>
  </si>
  <si>
    <t>Sandra Wilson</t>
  </si>
  <si>
    <t>William Jenkins</t>
  </si>
  <si>
    <t>Sean Perez</t>
  </si>
  <si>
    <t>Jasmine Williams</t>
  </si>
  <si>
    <t>Lynn Howard</t>
  </si>
  <si>
    <t>Christian Johnson</t>
  </si>
  <si>
    <t>William Saunders</t>
  </si>
  <si>
    <t>Lorraine Garcia</t>
  </si>
  <si>
    <t>Diane Garcia</t>
  </si>
  <si>
    <t>Hannah Reyes</t>
  </si>
  <si>
    <t>Barbara Moore</t>
  </si>
  <si>
    <t>Katherine Ibarra</t>
  </si>
  <si>
    <t>Natalie Spears</t>
  </si>
  <si>
    <t>Julie Chen</t>
  </si>
  <si>
    <t>Darryl Becker</t>
  </si>
  <si>
    <t>Caleb Fleming</t>
  </si>
  <si>
    <t>Julie Murray</t>
  </si>
  <si>
    <t>Rachel Martinez</t>
  </si>
  <si>
    <t>Yvonne Poole</t>
  </si>
  <si>
    <t>Rebecca Stark</t>
  </si>
  <si>
    <t>James Collins</t>
  </si>
  <si>
    <t>Joseph Smith</t>
  </si>
  <si>
    <t>James Dodson</t>
  </si>
  <si>
    <t>Jessica Williams</t>
  </si>
  <si>
    <t>Jennifer Baker</t>
  </si>
  <si>
    <t>Cassandra White</t>
  </si>
  <si>
    <t>Alyssa Benton</t>
  </si>
  <si>
    <t>Joseph Anderson</t>
  </si>
  <si>
    <t>Lisa Gaines</t>
  </si>
  <si>
    <t>John Abbott</t>
  </si>
  <si>
    <t>Lisa Perry</t>
  </si>
  <si>
    <t>Tammy Perez</t>
  </si>
  <si>
    <t>John Smith</t>
  </si>
  <si>
    <t>Jeremy Parks</t>
  </si>
  <si>
    <t>William Williams</t>
  </si>
  <si>
    <t>Thomas Rivers</t>
  </si>
  <si>
    <t>Alyssa Reed</t>
  </si>
  <si>
    <t>Angela Jones</t>
  </si>
  <si>
    <t>George Gibson</t>
  </si>
  <si>
    <t>Allen Bailey</t>
  </si>
  <si>
    <t>Jose King</t>
  </si>
  <si>
    <t>William Fuentes</t>
  </si>
  <si>
    <t>Brian Johnson</t>
  </si>
  <si>
    <t>Steven Clark</t>
  </si>
  <si>
    <t>Raymond Taylor</t>
  </si>
  <si>
    <t>Michael Mays</t>
  </si>
  <si>
    <t>William Flores</t>
  </si>
  <si>
    <t>Adam Wood</t>
  </si>
  <si>
    <t>Jonathan Hansen</t>
  </si>
  <si>
    <t>Larry Villarreal</t>
  </si>
  <si>
    <t>Karen Hicks</t>
  </si>
  <si>
    <t>Brian Cooper</t>
  </si>
  <si>
    <t>Christopher Kelley</t>
  </si>
  <si>
    <t>Beverly Levy</t>
  </si>
  <si>
    <t>David Miller</t>
  </si>
  <si>
    <t>John Carter</t>
  </si>
  <si>
    <t>Samantha Boyer</t>
  </si>
  <si>
    <t>Tina Fields</t>
  </si>
  <si>
    <t>Gregory Rowe</t>
  </si>
  <si>
    <t>Willie Garcia</t>
  </si>
  <si>
    <t>Jeremy Barron</t>
  </si>
  <si>
    <t>Tina Rowe</t>
  </si>
  <si>
    <t>David Woods</t>
  </si>
  <si>
    <t>Jeremy Ward</t>
  </si>
  <si>
    <t>Dr. Charles Decker</t>
  </si>
  <si>
    <t>Chelsea Cantu</t>
  </si>
  <si>
    <t>Barbara Brown</t>
  </si>
  <si>
    <t>George Howell</t>
  </si>
  <si>
    <t>Steven Myers</t>
  </si>
  <si>
    <t>Jon Jackson</t>
  </si>
  <si>
    <t>Travis Barton</t>
  </si>
  <si>
    <t>Edward Ruiz</t>
  </si>
  <si>
    <t>Peter Gallegos</t>
  </si>
  <si>
    <t>Rebecca Hill</t>
  </si>
  <si>
    <t>Garrett Stone</t>
  </si>
  <si>
    <t>Melissa Flynn</t>
  </si>
  <si>
    <t>Sarah Aguilar</t>
  </si>
  <si>
    <t>James Saunders</t>
  </si>
  <si>
    <t>Michael Snyder</t>
  </si>
  <si>
    <t>David Chavez</t>
  </si>
  <si>
    <t>Tanya George</t>
  </si>
  <si>
    <t>Brenda Ford</t>
  </si>
  <si>
    <t>John Munoz</t>
  </si>
  <si>
    <t>Karen Harris</t>
  </si>
  <si>
    <t>Nicholas Smith</t>
  </si>
  <si>
    <t>Michael Montgomery</t>
  </si>
  <si>
    <t>David Sawyer</t>
  </si>
  <si>
    <t>Edwin Mack</t>
  </si>
  <si>
    <t>Mary Rodriguez</t>
  </si>
  <si>
    <t>Kimberly Moore</t>
  </si>
  <si>
    <t>Kelli Middleton</t>
  </si>
  <si>
    <t>Kaitlin Gregory</t>
  </si>
  <si>
    <t>Donna Vega</t>
  </si>
  <si>
    <t>Crystal Gill</t>
  </si>
  <si>
    <t>Corey Watson PhD</t>
  </si>
  <si>
    <t>William Martinez</t>
  </si>
  <si>
    <t>Jeanette Branch</t>
  </si>
  <si>
    <t>Amanda Scott</t>
  </si>
  <si>
    <t>William Jones</t>
  </si>
  <si>
    <t>Lauren Foster</t>
  </si>
  <si>
    <t>Brian Moore</t>
  </si>
  <si>
    <t>David Campbell</t>
  </si>
  <si>
    <t>Tiffany Zimmerman</t>
  </si>
  <si>
    <t>Susan Larson</t>
  </si>
  <si>
    <t>Jacob Williams</t>
  </si>
  <si>
    <t>Ricky Torres</t>
  </si>
  <si>
    <t>Brandon Gutierrez</t>
  </si>
  <si>
    <t>Joseph Wright</t>
  </si>
  <si>
    <t>Rachel Fernandez</t>
  </si>
  <si>
    <t>Carla Perry</t>
  </si>
  <si>
    <t>Tonya Barnett</t>
  </si>
  <si>
    <t>Joseph Berry</t>
  </si>
  <si>
    <t>Susan Parker</t>
  </si>
  <si>
    <t>Kim Jenkins</t>
  </si>
  <si>
    <t>Andrea Jacobs</t>
  </si>
  <si>
    <t>Jennifer Osborne</t>
  </si>
  <si>
    <t>Nicole Harris</t>
  </si>
  <si>
    <t>Ebony Watson</t>
  </si>
  <si>
    <t>Heather Miller</t>
  </si>
  <si>
    <t>Brooke Terry</t>
  </si>
  <si>
    <t>Robert Austin</t>
  </si>
  <si>
    <t>Kevin Taylor</t>
  </si>
  <si>
    <t>Leah Mullen</t>
  </si>
  <si>
    <t>Heather Kennedy</t>
  </si>
  <si>
    <t>John Rodriguez</t>
  </si>
  <si>
    <t>Shawn Pollard</t>
  </si>
  <si>
    <t>Paul Pennington</t>
  </si>
  <si>
    <t>Kevin Walls</t>
  </si>
  <si>
    <t>Ethan Silva</t>
  </si>
  <si>
    <t>Dr. Joseph Graham</t>
  </si>
  <si>
    <t>Shane Wilson</t>
  </si>
  <si>
    <t>Taylor Anderson</t>
  </si>
  <si>
    <t>Andre Thornton</t>
  </si>
  <si>
    <t>Mark Baker</t>
  </si>
  <si>
    <t>Eddie Jensen</t>
  </si>
  <si>
    <t>Natasha Weaver</t>
  </si>
  <si>
    <t>Jose Smith</t>
  </si>
  <si>
    <t>Sabrina Walsh</t>
  </si>
  <si>
    <t>Chad Forbes</t>
  </si>
  <si>
    <t>Justin Moses</t>
  </si>
  <si>
    <t>Darlene Garcia</t>
  </si>
  <si>
    <t>Zachary Anderson</t>
  </si>
  <si>
    <t>Ryan Walker</t>
  </si>
  <si>
    <t>Russell Robinson</t>
  </si>
  <si>
    <t>Matthew Hall</t>
  </si>
  <si>
    <t>Michael Gonzales</t>
  </si>
  <si>
    <t>Nathan Kline</t>
  </si>
  <si>
    <t>Kimberly Gonzalez</t>
  </si>
  <si>
    <t>Erik Anderson</t>
  </si>
  <si>
    <t>Paula Smith</t>
  </si>
  <si>
    <t>Erin Brennan</t>
  </si>
  <si>
    <t>Erica Miller</t>
  </si>
  <si>
    <t>Robert Jackson</t>
  </si>
  <si>
    <t>Dakota Spencer</t>
  </si>
  <si>
    <t>Ann Shaw</t>
  </si>
  <si>
    <t>Barbara Watkins</t>
  </si>
  <si>
    <t>Fred Phillips</t>
  </si>
  <si>
    <t>Megan Mitchell</t>
  </si>
  <si>
    <t>Adam Singleton</t>
  </si>
  <si>
    <t>William Edwards</t>
  </si>
  <si>
    <t>Martha Mitchell</t>
  </si>
  <si>
    <t>Danielle Beasley</t>
  </si>
  <si>
    <t>Debbie Brown</t>
  </si>
  <si>
    <t>Douglas Perez</t>
  </si>
  <si>
    <t>Susan Patel</t>
  </si>
  <si>
    <t>Michelle Henderson</t>
  </si>
  <si>
    <t>Anthony Mccarthy</t>
  </si>
  <si>
    <t>Andre Miller</t>
  </si>
  <si>
    <t>Clayton Anderson</t>
  </si>
  <si>
    <t>Steven Cox</t>
  </si>
  <si>
    <t>Joseph Porter</t>
  </si>
  <si>
    <t>Jeffrey Terry</t>
  </si>
  <si>
    <t>Carly Eaton</t>
  </si>
  <si>
    <t>Christina Hernandez</t>
  </si>
  <si>
    <t>Rachel Lopez</t>
  </si>
  <si>
    <t>Ms. Catherine Lin</t>
  </si>
  <si>
    <t>Tammy Thornton</t>
  </si>
  <si>
    <t>Peter Anderson</t>
  </si>
  <si>
    <t>Melanie Mcgee</t>
  </si>
  <si>
    <t>Patricia Lindsey</t>
  </si>
  <si>
    <t>Michelle Smith</t>
  </si>
  <si>
    <t>Taylor Gonzalez</t>
  </si>
  <si>
    <t>James Hughes</t>
  </si>
  <si>
    <t>Joseph Garcia</t>
  </si>
  <si>
    <t>Kim Nolan</t>
  </si>
  <si>
    <t>Alexandra Burgess</t>
  </si>
  <si>
    <t>James Craig</t>
  </si>
  <si>
    <t>Dr. Mary Scott</t>
  </si>
  <si>
    <t>Philip Willis</t>
  </si>
  <si>
    <t>Shannon Gill</t>
  </si>
  <si>
    <t>Robert Steele</t>
  </si>
  <si>
    <t>Michael Prince</t>
  </si>
  <si>
    <t>Linda Beard</t>
  </si>
  <si>
    <t>Kyle Bell</t>
  </si>
  <si>
    <t>Ronald Evans</t>
  </si>
  <si>
    <t>Dawn Johnson</t>
  </si>
  <si>
    <t>Taylor Foley</t>
  </si>
  <si>
    <t>Gina Turner</t>
  </si>
  <si>
    <t>Robert Pace</t>
  </si>
  <si>
    <t>Evelyn Castaneda</t>
  </si>
  <si>
    <t>Elizabeth Briggs</t>
  </si>
  <si>
    <t>Cynthia Reynolds</t>
  </si>
  <si>
    <t>Christopher Taylor</t>
  </si>
  <si>
    <t>Nicole Schmidt</t>
  </si>
  <si>
    <t>Sara Holland</t>
  </si>
  <si>
    <t>Deanna Turner</t>
  </si>
  <si>
    <t>Kelsey Clarke</t>
  </si>
  <si>
    <t>David Vazquez</t>
  </si>
  <si>
    <t>Kyle Foley</t>
  </si>
  <si>
    <t>Terri Petersen</t>
  </si>
  <si>
    <t>Steven Montgomery</t>
  </si>
  <si>
    <t>Mary Lynch</t>
  </si>
  <si>
    <t>Michael Douglas</t>
  </si>
  <si>
    <t>Total</t>
  </si>
  <si>
    <t>Monthly Admissions by Disease and Age Group</t>
  </si>
  <si>
    <t>Admissions by Weekday and Category</t>
  </si>
  <si>
    <t>Sum of Admissions</t>
  </si>
  <si>
    <t>Age Group</t>
  </si>
  <si>
    <t>Admission Category</t>
  </si>
  <si>
    <t>Disease</t>
  </si>
  <si>
    <t>Month</t>
  </si>
  <si>
    <t>0-18</t>
  </si>
  <si>
    <t>19-35</t>
  </si>
  <si>
    <t>36-50</t>
  </si>
  <si>
    <t>51-65</t>
  </si>
  <si>
    <t>66+</t>
  </si>
  <si>
    <t>nan</t>
  </si>
  <si>
    <t>Weekday</t>
  </si>
  <si>
    <t>High</t>
  </si>
  <si>
    <t>Low</t>
  </si>
  <si>
    <t>Medium</t>
  </si>
  <si>
    <t>Cardiac Issues</t>
  </si>
  <si>
    <t>Sunday</t>
  </si>
  <si>
    <t>Monday</t>
  </si>
  <si>
    <t>Flu</t>
  </si>
  <si>
    <t>Tuesday</t>
  </si>
  <si>
    <t>Infections</t>
  </si>
  <si>
    <t>Wednesday</t>
  </si>
  <si>
    <t>Pneumonia</t>
  </si>
  <si>
    <t>Thursday</t>
  </si>
  <si>
    <t>Friday</t>
  </si>
  <si>
    <t>Saturday</t>
  </si>
  <si>
    <t>Weekly Disease Burden by Age Group</t>
  </si>
  <si>
    <t>Count of Date</t>
  </si>
  <si>
    <t>Top Conditions by Age Group</t>
  </si>
  <si>
    <t>Sum of Admissions2</t>
  </si>
  <si>
    <t>Jan</t>
  </si>
  <si>
    <t>Apr</t>
  </si>
  <si>
    <t>Feb</t>
  </si>
  <si>
    <t>May</t>
  </si>
  <si>
    <t>Jun</t>
  </si>
  <si>
    <t>Dec</t>
  </si>
  <si>
    <t>Mar</t>
  </si>
  <si>
    <t>Jul</t>
  </si>
  <si>
    <t>Aug</t>
  </si>
  <si>
    <t>Nov</t>
  </si>
  <si>
    <t>Date</t>
  </si>
  <si>
    <t>Admissions</t>
  </si>
</sst>
</file>

<file path=xl/styles.xml><?xml version="1.0" encoding="utf-8"?>
<styleSheet xmlns="http://schemas.openxmlformats.org/spreadsheetml/2006/main" xmlns:mc="http://schemas.openxmlformats.org/markup-compatibility/2006" xmlns:xr9="http://schemas.microsoft.com/office/spreadsheetml/2016/revision9" mc:Ignorable="xr9">
  <numFmts count="9">
    <numFmt numFmtId="176" formatCode="_ * #,##0.00_ ;_ * \-#,##0.00_ ;_ * &quot;-&quot;??_ ;_ @_ "/>
    <numFmt numFmtId="177" formatCode="_ &quot;₹&quot;* #,##0.00_ ;_ &quot;₹&quot;* \-#,##0.00_ ;_ &quot;₹&quot;* &quot;-&quot;??_ ;_ @_ "/>
    <numFmt numFmtId="178" formatCode="_ * #,##0_ ;_ * \-#,##0_ ;_ * &quot;-&quot;_ ;_ @_ "/>
    <numFmt numFmtId="179" formatCode="_ &quot;₹&quot;* #,##0_ ;_ &quot;₹&quot;* \-#,##0_ ;_ &quot;₹&quot;* &quot;-&quot;_ ;_ @_ "/>
    <numFmt numFmtId="180" formatCode="dd/mm/yyyy"/>
    <numFmt numFmtId="181" formatCode="yyyy/mm/dd"/>
    <numFmt numFmtId="182" formatCode="&quot;$&quot;#,##0"/>
    <numFmt numFmtId="183" formatCode="[$$-C09]#,##0_);[Red]\([$$-C09]#,##0\)"/>
    <numFmt numFmtId="184" formatCode="[$$-C09]#,##0;\-[$$-C09]#,##0"/>
  </numFmts>
  <fonts count="29">
    <font>
      <sz val="11"/>
      <color theme="1"/>
      <name val="Calibri"/>
      <charset val="134"/>
      <scheme val="minor"/>
    </font>
    <font>
      <b/>
      <sz val="11"/>
      <color theme="1"/>
      <name val="Calibri"/>
      <charset val="134"/>
      <scheme val="minor"/>
    </font>
    <font>
      <u/>
      <sz val="11"/>
      <color rgb="FF800080"/>
      <name val="Calibri"/>
      <charset val="0"/>
      <scheme val="minor"/>
    </font>
    <font>
      <sz val="36"/>
      <color theme="1"/>
      <name val="Berlin Sans FB Demi"/>
      <charset val="134"/>
    </font>
    <font>
      <sz val="22"/>
      <color theme="7"/>
      <name val="Calibri"/>
      <charset val="134"/>
      <scheme val="minor"/>
    </font>
    <font>
      <sz val="20"/>
      <name val="Calibri"/>
      <charset val="134"/>
      <scheme val="minor"/>
    </font>
    <font>
      <sz val="18"/>
      <color theme="1"/>
      <name val="Calibri"/>
      <charset val="134"/>
      <scheme val="minor"/>
    </font>
    <font>
      <sz val="16"/>
      <color theme="1"/>
      <name val="Calibri"/>
      <charset val="134"/>
      <scheme val="minor"/>
    </font>
    <font>
      <sz val="48"/>
      <color theme="1"/>
      <name val="Comic Sans MS"/>
      <charset val="134"/>
    </font>
    <font>
      <sz val="72"/>
      <color theme="1"/>
      <name val="Calibri"/>
      <charset val="134"/>
      <scheme val="minor"/>
    </font>
    <font>
      <b/>
      <sz val="24"/>
      <color theme="1"/>
      <name val="Calibri"/>
      <charset val="134"/>
      <scheme val="minor"/>
    </font>
    <font>
      <u/>
      <sz val="11"/>
      <color rgb="FF0000FF"/>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s>
  <fills count="41">
    <fill>
      <patternFill patternType="none"/>
    </fill>
    <fill>
      <patternFill patternType="gray125"/>
    </fill>
    <fill>
      <patternFill patternType="solid">
        <fgColor theme="3" tint="0.6"/>
        <bgColor indexed="64"/>
      </patternFill>
    </fill>
    <fill>
      <patternFill patternType="solid">
        <fgColor theme="9" tint="0.4"/>
        <bgColor indexed="64"/>
      </patternFill>
    </fill>
    <fill>
      <patternFill patternType="solid">
        <fgColor theme="8" tint="0.6"/>
        <bgColor indexed="64"/>
      </patternFill>
    </fill>
    <fill>
      <patternFill patternType="solid">
        <fgColor theme="6" tint="0.4"/>
        <bgColor indexed="64"/>
      </patternFill>
    </fill>
    <fill>
      <patternFill patternType="solid">
        <fgColor theme="0"/>
        <bgColor indexed="64"/>
      </patternFill>
    </fill>
    <fill>
      <patternFill patternType="solid">
        <fgColor theme="7" tint="0.399975585192419"/>
        <bgColor indexed="64"/>
      </patternFill>
    </fill>
    <fill>
      <patternFill patternType="solid">
        <fgColor theme="7" tint="0.4"/>
        <bgColor indexed="64"/>
      </patternFill>
    </fill>
    <fill>
      <patternFill patternType="solid">
        <fgColor theme="8" tint="0.4"/>
        <bgColor indexed="64"/>
      </patternFill>
    </fill>
    <fill>
      <patternFill patternType="solid">
        <fgColor theme="9" tint="-0.2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0" fillId="0" borderId="0" applyFont="0" applyFill="0" applyBorder="0" applyAlignment="0" applyProtection="0">
      <alignment vertical="center"/>
    </xf>
    <xf numFmtId="177" fontId="0" fillId="0" borderId="0" applyFont="0" applyFill="0" applyBorder="0" applyAlignment="0" applyProtection="0">
      <alignment vertical="center"/>
    </xf>
    <xf numFmtId="9" fontId="0" fillId="0" borderId="0" applyFont="0" applyFill="0" applyBorder="0" applyAlignment="0" applyProtection="0">
      <alignment vertical="center"/>
    </xf>
    <xf numFmtId="178" fontId="0" fillId="0" borderId="0" applyFont="0" applyFill="0" applyBorder="0" applyAlignment="0" applyProtection="0">
      <alignment vertical="center"/>
    </xf>
    <xf numFmtId="179" fontId="0" fillId="0" borderId="0" applyFont="0" applyFill="0" applyBorder="0" applyAlignment="0" applyProtection="0">
      <alignment vertical="center"/>
    </xf>
    <xf numFmtId="0" fontId="11" fillId="0" borderId="0" applyNumberFormat="0" applyFill="0" applyBorder="0" applyAlignment="0" applyProtection="0">
      <alignment vertical="center"/>
    </xf>
    <xf numFmtId="0" fontId="2" fillId="0" borderId="0" applyNumberFormat="0" applyFill="0" applyBorder="0" applyAlignment="0" applyProtection="0">
      <alignment vertical="center"/>
    </xf>
    <xf numFmtId="0" fontId="0" fillId="11" borderId="2" applyNumberFormat="0" applyFont="0" applyAlignment="0" applyProtection="0">
      <alignment vertical="center"/>
    </xf>
    <xf numFmtId="0" fontId="12"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3" applyNumberFormat="0" applyFill="0" applyAlignment="0" applyProtection="0">
      <alignment vertical="center"/>
    </xf>
    <xf numFmtId="0" fontId="16" fillId="0" borderId="3" applyNumberFormat="0" applyFill="0" applyAlignment="0" applyProtection="0">
      <alignment vertical="center"/>
    </xf>
    <xf numFmtId="0" fontId="17" fillId="0" borderId="4" applyNumberFormat="0" applyFill="0" applyAlignment="0" applyProtection="0">
      <alignment vertical="center"/>
    </xf>
    <xf numFmtId="0" fontId="17" fillId="0" borderId="0" applyNumberFormat="0" applyFill="0" applyBorder="0" applyAlignment="0" applyProtection="0">
      <alignment vertical="center"/>
    </xf>
    <xf numFmtId="0" fontId="18" fillId="12" borderId="5" applyNumberFormat="0" applyAlignment="0" applyProtection="0">
      <alignment vertical="center"/>
    </xf>
    <xf numFmtId="0" fontId="19" fillId="13" borderId="6" applyNumberFormat="0" applyAlignment="0" applyProtection="0">
      <alignment vertical="center"/>
    </xf>
    <xf numFmtId="0" fontId="20" fillId="13" borderId="5" applyNumberFormat="0" applyAlignment="0" applyProtection="0">
      <alignment vertical="center"/>
    </xf>
    <xf numFmtId="0" fontId="21" fillId="14" borderId="7" applyNumberFormat="0" applyAlignment="0" applyProtection="0">
      <alignment vertical="center"/>
    </xf>
    <xf numFmtId="0" fontId="22" fillId="0" borderId="8" applyNumberFormat="0" applyFill="0" applyAlignment="0" applyProtection="0">
      <alignment vertical="center"/>
    </xf>
    <xf numFmtId="0" fontId="23" fillId="0" borderId="9" applyNumberFormat="0" applyFill="0" applyAlignment="0" applyProtection="0">
      <alignment vertical="center"/>
    </xf>
    <xf numFmtId="0" fontId="24" fillId="15" borderId="0" applyNumberFormat="0" applyBorder="0" applyAlignment="0" applyProtection="0">
      <alignment vertical="center"/>
    </xf>
    <xf numFmtId="0" fontId="25" fillId="16" borderId="0" applyNumberFormat="0" applyBorder="0" applyAlignment="0" applyProtection="0">
      <alignment vertical="center"/>
    </xf>
    <xf numFmtId="0" fontId="26" fillId="17" borderId="0" applyNumberFormat="0" applyBorder="0" applyAlignment="0" applyProtection="0">
      <alignment vertical="center"/>
    </xf>
    <xf numFmtId="0" fontId="27" fillId="18" borderId="0" applyNumberFormat="0" applyBorder="0" applyAlignment="0" applyProtection="0">
      <alignment vertical="center"/>
    </xf>
    <xf numFmtId="0" fontId="28" fillId="19" borderId="0" applyNumberFormat="0" applyBorder="0" applyAlignment="0" applyProtection="0">
      <alignment vertical="center"/>
    </xf>
    <xf numFmtId="0" fontId="28" fillId="20" borderId="0" applyNumberFormat="0" applyBorder="0" applyAlignment="0" applyProtection="0">
      <alignment vertical="center"/>
    </xf>
    <xf numFmtId="0" fontId="27" fillId="21" borderId="0" applyNumberFormat="0" applyBorder="0" applyAlignment="0" applyProtection="0">
      <alignment vertical="center"/>
    </xf>
    <xf numFmtId="0" fontId="27" fillId="22" borderId="0" applyNumberFormat="0" applyBorder="0" applyAlignment="0" applyProtection="0">
      <alignment vertical="center"/>
    </xf>
    <xf numFmtId="0" fontId="28" fillId="23" borderId="0" applyNumberFormat="0" applyBorder="0" applyAlignment="0" applyProtection="0">
      <alignment vertical="center"/>
    </xf>
    <xf numFmtId="0" fontId="28" fillId="24" borderId="0" applyNumberFormat="0" applyBorder="0" applyAlignment="0" applyProtection="0">
      <alignment vertical="center"/>
    </xf>
    <xf numFmtId="0" fontId="27" fillId="25" borderId="0" applyNumberFormat="0" applyBorder="0" applyAlignment="0" applyProtection="0">
      <alignment vertical="center"/>
    </xf>
    <xf numFmtId="0" fontId="27" fillId="26" borderId="0" applyNumberFormat="0" applyBorder="0" applyAlignment="0" applyProtection="0">
      <alignment vertical="center"/>
    </xf>
    <xf numFmtId="0" fontId="28" fillId="27" borderId="0" applyNumberFormat="0" applyBorder="0" applyAlignment="0" applyProtection="0">
      <alignment vertical="center"/>
    </xf>
    <xf numFmtId="0" fontId="28" fillId="28" borderId="0" applyNumberFormat="0" applyBorder="0" applyAlignment="0" applyProtection="0">
      <alignment vertical="center"/>
    </xf>
    <xf numFmtId="0" fontId="27" fillId="29" borderId="0" applyNumberFormat="0" applyBorder="0" applyAlignment="0" applyProtection="0">
      <alignment vertical="center"/>
    </xf>
    <xf numFmtId="0" fontId="27" fillId="30" borderId="0" applyNumberFormat="0" applyBorder="0" applyAlignment="0" applyProtection="0">
      <alignment vertical="center"/>
    </xf>
    <xf numFmtId="0" fontId="28" fillId="31" borderId="0" applyNumberFormat="0" applyBorder="0" applyAlignment="0" applyProtection="0">
      <alignment vertical="center"/>
    </xf>
    <xf numFmtId="0" fontId="28" fillId="32" borderId="0" applyNumberFormat="0" applyBorder="0" applyAlignment="0" applyProtection="0">
      <alignment vertical="center"/>
    </xf>
    <xf numFmtId="0" fontId="27" fillId="7" borderId="0" applyNumberFormat="0" applyBorder="0" applyAlignment="0" applyProtection="0">
      <alignment vertical="center"/>
    </xf>
    <xf numFmtId="0" fontId="27" fillId="33" borderId="0" applyNumberFormat="0" applyBorder="0" applyAlignment="0" applyProtection="0">
      <alignment vertical="center"/>
    </xf>
    <xf numFmtId="0" fontId="28" fillId="34" borderId="0" applyNumberFormat="0" applyBorder="0" applyAlignment="0" applyProtection="0">
      <alignment vertical="center"/>
    </xf>
    <xf numFmtId="0" fontId="28" fillId="35" borderId="0" applyNumberFormat="0" applyBorder="0" applyAlignment="0" applyProtection="0">
      <alignment vertical="center"/>
    </xf>
    <xf numFmtId="0" fontId="27" fillId="36" borderId="0" applyNumberFormat="0" applyBorder="0" applyAlignment="0" applyProtection="0">
      <alignment vertical="center"/>
    </xf>
    <xf numFmtId="0" fontId="27" fillId="37" borderId="0" applyNumberFormat="0" applyBorder="0" applyAlignment="0" applyProtection="0">
      <alignment vertical="center"/>
    </xf>
    <xf numFmtId="0" fontId="28" fillId="38" borderId="0" applyNumberFormat="0" applyBorder="0" applyAlignment="0" applyProtection="0">
      <alignment vertical="center"/>
    </xf>
    <xf numFmtId="0" fontId="28" fillId="39" borderId="0" applyNumberFormat="0" applyBorder="0" applyAlignment="0" applyProtection="0">
      <alignment vertical="center"/>
    </xf>
    <xf numFmtId="0" fontId="27" fillId="40" borderId="0" applyNumberFormat="0" applyBorder="0" applyAlignment="0" applyProtection="0">
      <alignment vertical="center"/>
    </xf>
  </cellStyleXfs>
  <cellXfs count="40">
    <xf numFmtId="0" fontId="0" fillId="0" borderId="0" xfId="0"/>
    <xf numFmtId="0" fontId="1" fillId="0" borderId="0" xfId="0" applyFont="1" applyAlignment="1">
      <alignment horizontal="center" vertical="center"/>
    </xf>
    <xf numFmtId="0" fontId="1" fillId="0" borderId="0" xfId="0" applyFont="1"/>
    <xf numFmtId="180" fontId="0" fillId="0" borderId="0" xfId="0" applyNumberFormat="1" applyAlignment="1">
      <alignment horizontal="center" vertical="center"/>
    </xf>
    <xf numFmtId="0" fontId="0" fillId="0" borderId="0" xfId="0" applyNumberFormat="1" applyAlignment="1">
      <alignment horizontal="center" vertical="center"/>
    </xf>
    <xf numFmtId="0" fontId="0" fillId="0" borderId="0" xfId="0" applyAlignment="1">
      <alignment horizontal="center" vertical="center"/>
    </xf>
    <xf numFmtId="0" fontId="0" fillId="0" borderId="0" xfId="0" applyNumberFormat="1" applyAlignment="1">
      <alignment horizontal="center" wrapText="1"/>
    </xf>
    <xf numFmtId="0" fontId="0" fillId="2" borderId="0" xfId="0" applyFill="1" applyAlignment="1">
      <alignment horizontal="center"/>
    </xf>
    <xf numFmtId="0" fontId="0" fillId="3" borderId="0" xfId="0" applyFill="1" applyAlignment="1">
      <alignment horizontal="center"/>
    </xf>
    <xf numFmtId="0" fontId="0" fillId="4" borderId="0" xfId="0" applyFill="1" applyAlignment="1">
      <alignment horizontal="center"/>
    </xf>
    <xf numFmtId="0" fontId="0" fillId="5" borderId="0" xfId="0" applyFill="1" applyAlignment="1">
      <alignment horizontal="center"/>
    </xf>
    <xf numFmtId="0" fontId="0" fillId="6" borderId="0" xfId="0" applyFill="1"/>
    <xf numFmtId="0" fontId="0" fillId="7" borderId="0" xfId="0" applyFill="1"/>
    <xf numFmtId="0" fontId="0" fillId="7" borderId="0" xfId="0" applyFill="1" applyBorder="1"/>
    <xf numFmtId="0" fontId="2" fillId="7" borderId="0" xfId="6" applyFont="1" applyFill="1" applyAlignment="1"/>
    <xf numFmtId="0" fontId="0" fillId="8" borderId="0" xfId="0" applyFill="1"/>
    <xf numFmtId="0" fontId="0" fillId="9" borderId="0" xfId="0" applyFill="1"/>
    <xf numFmtId="0" fontId="3" fillId="9" borderId="0" xfId="0" applyFont="1" applyFill="1" applyAlignment="1">
      <alignment horizontal="center" vertical="center"/>
    </xf>
    <xf numFmtId="0" fontId="0" fillId="9" borderId="0" xfId="0" applyFill="1" applyAlignment="1">
      <alignment horizontal="center" vertical="center"/>
    </xf>
    <xf numFmtId="0" fontId="2" fillId="9" borderId="0" xfId="6" applyFont="1" applyFill="1" applyAlignment="1"/>
    <xf numFmtId="0" fontId="1" fillId="0" borderId="1" xfId="0" applyFont="1" applyBorder="1" applyAlignment="1">
      <alignment horizontal="center" vertical="center"/>
    </xf>
    <xf numFmtId="181" fontId="0" fillId="0" borderId="0" xfId="0" applyNumberFormat="1" applyAlignment="1">
      <alignment horizontal="center" vertical="center"/>
    </xf>
    <xf numFmtId="0" fontId="0" fillId="0" borderId="0" xfId="0" applyAlignment="1">
      <alignment wrapText="1"/>
    </xf>
    <xf numFmtId="0" fontId="1" fillId="0" borderId="1" xfId="0" applyFont="1" applyFill="1" applyBorder="1" applyAlignment="1">
      <alignment horizontal="center" vertical="center"/>
    </xf>
    <xf numFmtId="182" fontId="0" fillId="0" borderId="0" xfId="0" applyNumberFormat="1" applyAlignment="1">
      <alignment horizontal="center" vertical="center"/>
    </xf>
    <xf numFmtId="0" fontId="0" fillId="0" borderId="0" xfId="0" applyAlignment="1">
      <alignment vertical="center"/>
    </xf>
    <xf numFmtId="0" fontId="4" fillId="3" borderId="0" xfId="0" applyFont="1" applyFill="1" applyAlignment="1">
      <alignment horizontal="center"/>
    </xf>
    <xf numFmtId="0" fontId="0" fillId="0" borderId="0" xfId="0" applyAlignment="1">
      <alignment horizontal="left"/>
    </xf>
    <xf numFmtId="183" fontId="0" fillId="0" borderId="0" xfId="0" applyNumberFormat="1"/>
    <xf numFmtId="0" fontId="5" fillId="9" borderId="0" xfId="0" applyFont="1" applyFill="1" applyAlignment="1">
      <alignment horizontal="center"/>
    </xf>
    <xf numFmtId="0" fontId="6" fillId="10" borderId="0" xfId="0" applyFont="1" applyFill="1" applyAlignment="1">
      <alignment horizontal="center" vertical="center"/>
    </xf>
    <xf numFmtId="0" fontId="0" fillId="10" borderId="0" xfId="0" applyFill="1" applyAlignment="1">
      <alignment horizontal="center" vertical="center"/>
    </xf>
    <xf numFmtId="184" fontId="0" fillId="6" borderId="0" xfId="0" applyNumberFormat="1" applyFill="1"/>
    <xf numFmtId="0" fontId="7" fillId="10" borderId="0" xfId="0" applyFont="1" applyFill="1" applyAlignment="1">
      <alignment horizontal="center"/>
    </xf>
    <xf numFmtId="0" fontId="0" fillId="10" borderId="0" xfId="0" applyFill="1" applyAlignment="1">
      <alignment horizontal="center"/>
    </xf>
    <xf numFmtId="0" fontId="0" fillId="2" borderId="0" xfId="0" applyFill="1"/>
    <xf numFmtId="0" fontId="0" fillId="2" borderId="0" xfId="0" applyFill="1" applyAlignment="1">
      <alignment vertical="center"/>
    </xf>
    <xf numFmtId="0" fontId="8" fillId="2" borderId="0" xfId="0" applyFont="1" applyFill="1" applyAlignment="1">
      <alignment vertical="center"/>
    </xf>
    <xf numFmtId="0" fontId="9" fillId="2" borderId="0" xfId="0" applyFont="1" applyFill="1" applyAlignment="1">
      <alignment vertical="center"/>
    </xf>
    <xf numFmtId="0" fontId="10" fillId="2" borderId="0" xfId="0" applyFont="1" applyFill="1"/>
  </cellXfs>
  <cellStyles count="49">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dxfs count="71">
    <dxf>
      <numFmt numFmtId="185" formatCode="&quot;₹&quot;#,##0.00_);[Red]\(&quot;₹&quot;#,##0.00\)"/>
    </dxf>
    <dxf>
      <numFmt numFmtId="186" formatCode="&quot;₹&quot;#,##0_);[Red]\(&quot;₹&quot;#,##0\)"/>
    </dxf>
    <dxf>
      <numFmt numFmtId="183" formatCode="[$$-C09]#,##0_);[Red]\([$$-C09]#,##0\)"/>
    </dxf>
    <dxf>
      <alignment horizontal="center" vertical="center"/>
    </dxf>
    <dxf>
      <alignment horizontal="center" vertical="center"/>
    </dxf>
    <dxf>
      <alignment horizontal="center" vertical="center"/>
    </dxf>
    <dxf>
      <alignment horizontal="center" vertical="center"/>
    </dxf>
    <dxf>
      <numFmt numFmtId="181" formatCode="yyyy/mm/dd"/>
      <alignment horizontal="center" vertical="center"/>
    </dxf>
    <dxf>
      <alignment horizontal="center" vertical="center"/>
    </dxf>
    <dxf>
      <alignment horizontal="center" vertical="center"/>
    </dxf>
    <dxf>
      <alignment horizontal="center" vertical="center"/>
    </dxf>
    <dxf>
      <numFmt numFmtId="182" formatCode="&quot;$&quot;#,##0"/>
      <alignment horizontal="center" vertical="center"/>
    </dxf>
    <dxf>
      <alignment horizontal="center" vertical="center"/>
    </dxf>
    <dxf>
      <alignment horizontal="center" vertical="center"/>
    </dxf>
    <dxf>
      <numFmt numFmtId="181" formatCode="yyyy/mm/dd"/>
      <alignment horizontal="center" vertical="center"/>
    </dxf>
    <dxf>
      <alignment horizontal="center" vertical="center"/>
    </dxf>
    <dxf>
      <alignment horizontal="center" vertical="center"/>
    </dxf>
    <dxf>
      <alignment vertical="center"/>
    </dxf>
    <dxf>
      <numFmt numFmtId="180" formatCode="dd/mm/yyyy"/>
      <alignment horizontal="center" vertical="center"/>
    </dxf>
    <dxf>
      <numFmt numFmtId="0" formatCode="General"/>
      <alignment horizontal="center" vertical="center"/>
    </dxf>
    <dxf>
      <numFmt numFmtId="0" formatCode="General"/>
      <alignment horizontal="center" vertical="center"/>
    </dxf>
    <dxf>
      <numFmt numFmtId="0" formatCode="General"/>
      <alignment horizontal="center" vertical="center"/>
    </dxf>
    <dxf>
      <alignment horizontal="center" vertical="center"/>
    </dxf>
    <dxf>
      <numFmt numFmtId="0" formatCode="General"/>
      <alignment horizontal="center" wrapText="1"/>
    </dxf>
    <dxf>
      <fill>
        <patternFill patternType="solid">
          <fgColor theme="9" tint="0.599993896298105"/>
          <bgColor theme="9" tint="0.599993896298105"/>
        </patternFill>
      </fill>
    </dxf>
    <dxf>
      <fill>
        <patternFill patternType="solid">
          <fgColor theme="9" tint="0.599993896298105"/>
          <bgColor theme="9" tint="0.599993896298105"/>
        </patternFill>
      </fill>
    </dxf>
    <dxf>
      <font>
        <b val="1"/>
        <color theme="0"/>
      </font>
      <fill>
        <patternFill patternType="solid">
          <fgColor theme="9"/>
          <bgColor theme="9"/>
        </patternFill>
      </fill>
    </dxf>
    <dxf>
      <font>
        <b val="1"/>
        <color theme="0"/>
      </font>
      <fill>
        <patternFill patternType="solid">
          <fgColor theme="9"/>
          <bgColor theme="9"/>
        </patternFill>
      </fill>
    </dxf>
    <dxf>
      <font>
        <b val="1"/>
        <color theme="1"/>
      </font>
      <fill>
        <patternFill patternType="solid">
          <fgColor theme="9" tint="0.799981688894314"/>
          <bgColor theme="9" tint="0.799981688894314"/>
        </patternFill>
      </fill>
      <border>
        <top style="thick">
          <color theme="0"/>
        </top>
        <vertical/>
        <horizontal/>
      </border>
    </dxf>
    <dxf>
      <font>
        <b val="1"/>
        <color theme="0"/>
      </font>
      <fill>
        <patternFill patternType="solid">
          <fgColor theme="9"/>
          <bgColor theme="9"/>
        </patternFill>
      </fill>
      <border>
        <bottom style="thick">
          <color theme="0"/>
        </bottom>
      </border>
    </dxf>
    <dxf>
      <font>
        <color theme="1"/>
      </font>
      <fill>
        <patternFill patternType="solid">
          <fgColor theme="9" tint="0.799981688894314"/>
          <bgColor theme="9" tint="0.799981688894314"/>
        </patternFill>
      </fill>
      <border>
        <vertical style="thin">
          <color theme="0"/>
        </vertical>
        <horizontal style="thin">
          <color theme="0"/>
        </horizontal>
      </border>
    </dxf>
    <dxf>
      <font>
        <color theme="0"/>
      </font>
      <fill>
        <patternFill patternType="solid">
          <fgColor theme="5"/>
          <bgColor theme="5"/>
        </patternFill>
      </fill>
      <border>
        <horizontal style="thin">
          <color theme="5" tint="-0.499984740745262"/>
        </horizontal>
      </border>
    </dxf>
    <dxf>
      <font>
        <b val="1"/>
        <color theme="0"/>
      </font>
      <fill>
        <patternFill patternType="solid">
          <fgColor theme="5"/>
          <bgColor theme="5"/>
        </patternFill>
      </fill>
      <border>
        <horizontal style="thin">
          <color theme="5" tint="-0.499984740745262"/>
        </horizontal>
      </border>
    </dxf>
    <dxf>
      <font>
        <b val="1"/>
        <color theme="1"/>
      </font>
    </dxf>
    <dxf>
      <font>
        <b val="1"/>
        <color theme="1"/>
      </font>
      <fill>
        <patternFill patternType="solid">
          <fgColor theme="5" tint="0.799981688894314"/>
          <bgColor theme="5" tint="0.799981688894314"/>
        </patternFill>
      </fill>
      <border>
        <top style="thin">
          <color theme="5" tint="0.399975585192419"/>
        </top>
        <bottom style="thin">
          <color theme="5" tint="0.399975585192419"/>
        </bottom>
      </border>
    </dxf>
    <dxf>
      <font>
        <b val="1"/>
        <color theme="1"/>
      </font>
    </dxf>
    <dxf>
      <border>
        <left style="thin">
          <color theme="5" tint="0.399975585192419"/>
        </left>
        <right style="thin">
          <color theme="5" tint="0.399975585192419"/>
        </right>
      </border>
    </dxf>
    <dxf>
      <border>
        <top style="thin">
          <color theme="5" tint="0.399975585192419"/>
        </top>
        <bottom style="thin">
          <color theme="5" tint="0.399975585192419"/>
        </bottom>
        <horizontal style="thin">
          <color theme="5" tint="0.399975585192419"/>
        </horizontal>
      </border>
    </dxf>
    <dxf>
      <font>
        <b val="1"/>
      </font>
      <border>
        <top style="thin">
          <color theme="5" tint="-0.249977111117893"/>
        </top>
        <bottom style="medium">
          <color theme="5" tint="-0.249977111117893"/>
        </bottom>
      </border>
    </dxf>
    <dxf>
      <font>
        <b val="1"/>
        <color theme="0"/>
      </font>
      <fill>
        <patternFill patternType="solid">
          <fgColor theme="5"/>
          <bgColor theme="5"/>
        </patternFill>
      </fill>
      <border>
        <top style="thin">
          <color theme="5"/>
        </top>
      </border>
    </dxf>
    <dxf>
      <font>
        <color theme="1"/>
      </font>
    </dxf>
    <dxf>
      <font>
        <b val="1"/>
        <color theme="4" tint="-0.499984740745262"/>
      </font>
    </dxf>
    <dxf>
      <font>
        <color theme="4" tint="-0.249977111117893"/>
      </font>
    </dxf>
    <dxf>
      <font>
        <color theme="4" tint="-0.249977111117893"/>
      </font>
    </dxf>
    <dxf>
      <font>
        <color theme="4" tint="-0.249977111117893"/>
      </font>
    </dxf>
    <dxf>
      <fill>
        <patternFill patternType="solid">
          <fgColor theme="4" tint="0.799981688894314"/>
          <bgColor theme="4" tint="0.799981688894314"/>
        </patternFill>
      </fill>
    </dxf>
    <dxf>
      <fill>
        <patternFill patternType="solid">
          <fgColor theme="4" tint="0.799981688894314"/>
          <bgColor theme="4" tint="0.799981688894314"/>
        </patternFill>
      </fill>
      <border>
        <top style="thin">
          <color theme="1" tint="0.499984740745262"/>
        </top>
        <bottom style="thin">
          <color theme="1" tint="0.499984740745262"/>
        </bottom>
      </border>
    </dxf>
    <dxf>
      <font>
        <b val="1"/>
        <color theme="0"/>
      </font>
      <fill>
        <patternFill patternType="solid">
          <fgColor theme="4"/>
          <bgColor theme="4"/>
        </patternFill>
      </fill>
    </dxf>
    <dxf>
      <font>
        <b val="1"/>
        <color theme="4" tint="-0.499984740745262"/>
      </font>
    </dxf>
    <dxf>
      <font>
        <b val="1"/>
        <color theme="0"/>
      </font>
      <fill>
        <patternFill patternType="solid">
          <fgColor theme="4"/>
          <bgColor theme="4"/>
        </patternFill>
      </fill>
      <border>
        <left style="thin">
          <color theme="4"/>
        </left>
        <right style="thin">
          <color theme="4"/>
        </right>
        <top style="thin">
          <color theme="4"/>
        </top>
        <bottom style="thin">
          <color theme="4"/>
        </bottom>
        <vertical style="thin">
          <color theme="4"/>
        </vertical>
      </border>
    </dxf>
    <dxf>
      <font>
        <color theme="4" tint="-0.499984740745262"/>
      </font>
      <border>
        <left style="thin">
          <color theme="4"/>
        </left>
        <right style="thin">
          <color theme="4"/>
        </right>
        <top style="thin">
          <color theme="4"/>
        </top>
        <bottom style="thin">
          <color theme="4"/>
        </bottom>
        <vertical style="thin">
          <color theme="4"/>
        </vertical>
      </border>
    </dxf>
    <dxf>
      <font>
        <color theme="0"/>
      </font>
      <fill>
        <patternFill patternType="solid">
          <fgColor theme="4"/>
          <bgColor theme="4"/>
        </patternFill>
      </fill>
    </dxf>
    <dxf>
      <font>
        <b val="1"/>
        <color theme="0"/>
      </font>
      <fill>
        <patternFill patternType="solid">
          <fgColor theme="4"/>
          <bgColor theme="4"/>
        </patternFill>
      </fill>
    </dxf>
    <dxf>
      <font>
        <b val="1"/>
        <color theme="1"/>
      </font>
    </dxf>
    <dxf>
      <font>
        <b val="1"/>
        <color theme="1"/>
      </font>
    </dxf>
    <dxf>
      <font>
        <b val="1"/>
        <color theme="1"/>
      </font>
    </dxf>
    <dxf>
      <font>
        <b val="1"/>
        <color theme="1"/>
      </font>
    </dxf>
    <dxf>
      <font>
        <b val="1"/>
        <color theme="1"/>
      </font>
      <fill>
        <patternFill patternType="solid">
          <fgColor theme="4" tint="0.799981688894314"/>
          <bgColor theme="4" tint="0.799981688894314"/>
        </patternFill>
      </fill>
    </dxf>
    <dxf>
      <border>
        <left style="thin">
          <color theme="4" tint="0.399975585192419"/>
        </left>
        <right style="thin">
          <color theme="4" tint="0.399975585192419"/>
        </right>
      </border>
    </dxf>
    <dxf>
      <border>
        <top style="thin">
          <color theme="4" tint="0.399975585192419"/>
        </top>
        <bottom style="thin">
          <color theme="4" tint="0.399975585192419"/>
        </bottom>
        <horizontal style="thin">
          <color theme="4" tint="0.399975585192419"/>
        </horizontal>
      </border>
    </dxf>
    <dxf>
      <fill>
        <patternFill patternType="solid">
          <fgColor theme="4" tint="0.599993896298105"/>
          <bgColor theme="4" tint="0.599993896298105"/>
        </patternFill>
      </fill>
    </dxf>
    <dxf>
      <font>
        <b val="1"/>
        <color theme="1"/>
      </font>
      <border>
        <top style="thin">
          <color theme="4" tint="-0.249977111117893"/>
        </top>
        <bottom style="medium">
          <color theme="4" tint="-0.249977111117893"/>
        </bottom>
      </border>
    </dxf>
    <dxf>
      <font>
        <b val="1"/>
        <color theme="0"/>
      </font>
      <fill>
        <patternFill patternType="solid">
          <fgColor theme="4"/>
          <bgColor theme="4"/>
        </patternFill>
      </fill>
      <border>
        <top style="medium">
          <color theme="4" tint="-0.249977111117893"/>
        </top>
      </border>
    </dxf>
    <dxf>
      <font>
        <color theme="1"/>
      </font>
    </dxf>
    <dxf>
      <font>
        <b val="1"/>
        <color theme="0"/>
      </font>
      <fill>
        <patternFill patternType="solid">
          <fgColor theme="6"/>
          <bgColor theme="6"/>
        </patternFill>
      </fill>
    </dxf>
    <dxf>
      <font>
        <b val="1"/>
        <color theme="1"/>
      </font>
    </dxf>
    <dxf>
      <font>
        <b val="1"/>
      </font>
    </dxf>
    <dxf>
      <fill>
        <patternFill patternType="solid">
          <fgColor theme="6" tint="0.799981688894314"/>
          <bgColor theme="6" tint="0.799981688894314"/>
        </patternFill>
      </fill>
    </dxf>
    <dxf>
      <fill>
        <patternFill patternType="solid">
          <fgColor theme="6" tint="0.799981688894314"/>
          <bgColor theme="6" tint="0.799981688894314"/>
        </patternFill>
      </fill>
    </dxf>
    <dxf>
      <font>
        <b val="1"/>
        <color theme="0"/>
      </font>
      <fill>
        <patternFill patternType="solid">
          <fgColor theme="6"/>
          <bgColor theme="6"/>
        </patternFill>
      </fill>
    </dxf>
    <dxf>
      <font>
        <color theme="1"/>
      </font>
      <fill>
        <patternFill patternType="solid">
          <fgColor theme="6" tint="0.599993896298105"/>
          <bgColor theme="6" tint="0.599993896298105"/>
        </patternFill>
      </fill>
      <border>
        <vertical style="thin">
          <color theme="0"/>
        </vertical>
      </border>
    </dxf>
  </dxfs>
  <tableStyles count="5" defaultTableStyle="TableStyleMedium9" defaultPivotStyle="PivotStyleLight16">
    <tableStyle name="TableStylePreset4_Accent6" pivot="0" count="7" xr9:uid="{0A83F175-C7A9-476A-8414-13FEEDB0F076}">
      <tableStyleElement type="wholeTable" dxfId="30"/>
      <tableStyleElement type="headerRow" dxfId="29"/>
      <tableStyleElement type="totalRow" dxfId="28"/>
      <tableStyleElement type="firstColumn" dxfId="27"/>
      <tableStyleElement type="lastColumn" dxfId="26"/>
      <tableStyleElement type="firstRowStripe" dxfId="25"/>
      <tableStyleElement type="firstColumnStripe" dxfId="24"/>
    </tableStyle>
    <tableStyle name="PivotStylePreset3_Accent2" table="0" count="10" xr9:uid="{91C262FB-8263-43FA-9F8B-4D95E7736B26}">
      <tableStyleElement type="wholeTable" dxfId="40"/>
      <tableStyleElement type="headerRow" dxfId="39"/>
      <tableStyleElement type="totalRow" dxfId="38"/>
      <tableStyleElement type="secondRowStripe" dxfId="37"/>
      <tableStyleElement type="secondColumnStripe" dxfId="36"/>
      <tableStyleElement type="firstSubtotalRow" dxfId="35"/>
      <tableStyleElement type="firstRowSubheading" dxfId="34"/>
      <tableStyleElement type="secondRowSubheading" dxfId="33"/>
      <tableStyleElement type="pageFieldLabels" dxfId="32"/>
      <tableStyleElement type="pageFieldValues" dxfId="31"/>
    </tableStyle>
    <tableStyle name="PivotStylePreset4_Accent1" table="0" count="10" xr9:uid="{104E50B9-DFA3-438A-9E46-56171CCFB77F}">
      <tableStyleElement type="wholeTable" dxfId="50"/>
      <tableStyleElement type="totalRow" dxfId="49"/>
      <tableStyleElement type="firstColumn" dxfId="48"/>
      <tableStyleElement type="lastColumn" dxfId="47"/>
      <tableStyleElement type="firstRowStripe" dxfId="46"/>
      <tableStyleElement type="firstColumnStripe" dxfId="45"/>
      <tableStyleElement type="firstSubtotalColumn" dxfId="44"/>
      <tableStyleElement type="firstSubtotalRow" dxfId="43"/>
      <tableStyleElement type="secondSubtotalRow" dxfId="42"/>
      <tableStyleElement type="pageFieldLabels" dxfId="41"/>
    </tableStyle>
    <tableStyle name="PivotStylePreset5_Accent1" table="0" count="13" xr9:uid="{74C2B007-2610-4D00-AE71-E269B9CBB027}">
      <tableStyleElement type="wholeTable" dxfId="63"/>
      <tableStyleElement type="headerRow" dxfId="62"/>
      <tableStyleElement type="totalRow" dxfId="61"/>
      <tableStyleElement type="firstColumn" dxfId="60"/>
      <tableStyleElement type="firstRowStripe" dxfId="59"/>
      <tableStyleElement type="firstColumnStripe" dxfId="58"/>
      <tableStyleElement type="firstSubtotalColumn" dxfId="57"/>
      <tableStyleElement type="firstSubtotalRow" dxfId="56"/>
      <tableStyleElement type="secondSubtotalRow" dxfId="55"/>
      <tableStyleElement type="firstRowSubheading" dxfId="54"/>
      <tableStyleElement type="secondRowSubheading" dxfId="53"/>
      <tableStyleElement type="pageFieldLabels" dxfId="52"/>
      <tableStyleElement type="pageFieldValues" dxfId="51"/>
    </tableStyle>
    <tableStyle name="PivotStylePreset6_Accent3" table="0" count="7" xr9:uid="{A5D1930E-C6B5-4983-9EF3-0E227CA296F8}">
      <tableStyleElement type="wholeTable" dxfId="70"/>
      <tableStyleElement type="firstColumn" dxfId="69"/>
      <tableStyleElement type="firstRowStripe" dxfId="68"/>
      <tableStyleElement type="firstColumnStripe" dxfId="67"/>
      <tableStyleElement type="firstSubtotalColumn" dxfId="66"/>
      <tableStyleElement type="firstSubtotalRow" dxfId="65"/>
      <tableStyleElement type="pageFieldLabels" dxfId="64"/>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0" Type="http://www.wps.cn/officeDocument/2023/relationships/customStorage" Target="customStorage/customStorage.xml"/><Relationship Id="rId2" Type="http://schemas.openxmlformats.org/officeDocument/2006/relationships/worksheet" Target="worksheets/sheet2.xml"/><Relationship Id="rId19" Type="http://schemas.openxmlformats.org/officeDocument/2006/relationships/styles" Target="styles.xml"/><Relationship Id="rId18" Type="http://schemas.openxmlformats.org/officeDocument/2006/relationships/sharedStrings" Target="sharedStrings.xml"/><Relationship Id="rId17" Type="http://schemas.openxmlformats.org/officeDocument/2006/relationships/theme" Target="theme/theme1.xml"/><Relationship Id="rId16" Type="http://schemas.microsoft.com/office/2007/relationships/slicerCache" Target="slicerCaches/slicerCache2.xml"/><Relationship Id="rId15" Type="http://schemas.microsoft.com/office/2007/relationships/slicerCache" Target="slicerCaches/slicerCache1.xml"/><Relationship Id="rId14" Type="http://schemas.openxmlformats.org/officeDocument/2006/relationships/pivotCacheDefinition" Target="pivotCache/pivotCacheDefinition4.xml"/><Relationship Id="rId13" Type="http://schemas.openxmlformats.org/officeDocument/2006/relationships/pivotCacheDefinition" Target="pivotCache/pivotCacheDefinition3.xml"/><Relationship Id="rId12" Type="http://schemas.openxmlformats.org/officeDocument/2006/relationships/pivotCacheDefinition" Target="pivotCache/pivotCacheDefinition2.xml"/><Relationship Id="rId11" Type="http://schemas.openxmlformats.org/officeDocument/2006/relationships/pivotCacheDefinition" Target="pivotCache/pivotCacheDefinition1.xml"/><Relationship Id="rId10" Type="http://schemas.openxmlformats.org/officeDocument/2006/relationships/worksheet" Target="worksheets/sheet10.xml"/><Relationship Id="rId1" Type="http://schemas.openxmlformats.org/officeDocument/2006/relationships/worksheet" Target="worksheets/sheet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Project.xlsx]C1 PIvot table!PivotTable4</c:name>
    <c:fmtId val="4"/>
  </c:pivotSource>
  <c:chart>
    <c:title>
      <c:layout/>
      <c:overlay val="0"/>
      <c:spPr>
        <a:noFill/>
        <a:ln>
          <a:noFill/>
        </a:ln>
        <a:effectLst/>
      </c:spPr>
      <c:txPr>
        <a:bodyPr rot="0" spcFirstLastPara="0" vertOverflow="ellipsis" vert="horz" wrap="square" anchor="ctr" anchorCtr="1"/>
        <a:lstStyle/>
        <a:p>
          <a:pPr>
            <a:defRPr lang="en-US" sz="1400" b="1" i="0" u="none" strike="noStrike" kern="1200" baseline="0">
              <a:solidFill>
                <a:schemeClr val="tx1">
                  <a:lumMod val="75000"/>
                  <a:lumOff val="25000"/>
                </a:schemeClr>
              </a:solidFill>
              <a:latin typeface="+mn-lt"/>
              <a:ea typeface="+mn-ea"/>
              <a:cs typeface="+mn-cs"/>
            </a:defRPr>
          </a:pPr>
        </a:p>
      </c:txPr>
    </c:title>
    <c:autoTitleDeleted val="0"/>
    <c:plotArea>
      <c:layout/>
      <c:pieChart>
        <c:varyColors val="1"/>
        <c:ser>
          <c:idx val="0"/>
          <c:order val="0"/>
          <c:tx>
            <c:strRef>
              <c:f>'C1 PIvot table'!$I$17:$I$18</c:f>
              <c:strCache>
                <c:ptCount val="1"/>
                <c:pt idx="0">
                  <c:v>Metro Health</c:v>
                </c:pt>
              </c:strCache>
            </c:strRef>
          </c:tx>
          <c:spPr/>
          <c:explosion val="0"/>
          <c:dPt>
            <c:idx val="0"/>
            <c:bubble3D val="0"/>
            <c:spPr>
              <a:gradFill>
                <a:gsLst>
                  <a:gs pos="0">
                    <a:schemeClr val="accent1">
                      <a:lumMod val="40000"/>
                      <a:lumOff val="60000"/>
                    </a:schemeClr>
                  </a:gs>
                  <a:gs pos="90000">
                    <a:schemeClr val="accent1"/>
                  </a:gs>
                </a:gsLst>
                <a:lin ang="5400000" scaled="0"/>
              </a:gradFill>
              <a:ln>
                <a:gradFill>
                  <a:gsLst>
                    <a:gs pos="0">
                      <a:schemeClr val="accent1"/>
                    </a:gs>
                    <a:gs pos="100000">
                      <a:schemeClr val="accent1">
                        <a:lumMod val="75000"/>
                      </a:schemeClr>
                    </a:gs>
                  </a:gsLst>
                  <a:lin ang="5400000" scaled="1"/>
                </a:gradFill>
              </a:ln>
              <a:effectLst/>
            </c:spPr>
          </c:dPt>
          <c:dPt>
            <c:idx val="1"/>
            <c:bubble3D val="0"/>
            <c:spPr>
              <a:gradFill>
                <a:gsLst>
                  <a:gs pos="0">
                    <a:schemeClr val="accent2">
                      <a:lumMod val="40000"/>
                      <a:lumOff val="60000"/>
                    </a:schemeClr>
                  </a:gs>
                  <a:gs pos="90000">
                    <a:schemeClr val="accent2"/>
                  </a:gs>
                </a:gsLst>
                <a:lin ang="5400000" scaled="0"/>
              </a:gradFill>
              <a:ln>
                <a:gradFill>
                  <a:gsLst>
                    <a:gs pos="0">
                      <a:schemeClr val="accent2"/>
                    </a:gs>
                    <a:gs pos="100000">
                      <a:schemeClr val="accent2">
                        <a:lumMod val="75000"/>
                      </a:schemeClr>
                    </a:gs>
                  </a:gsLst>
                  <a:lin ang="5400000" scaled="1"/>
                </a:gradFill>
              </a:ln>
              <a:effectLst/>
            </c:spPr>
          </c:dPt>
          <c:dPt>
            <c:idx val="2"/>
            <c:bubble3D val="0"/>
            <c:spPr>
              <a:gradFill>
                <a:gsLst>
                  <a:gs pos="0">
                    <a:schemeClr val="accent3">
                      <a:lumMod val="40000"/>
                      <a:lumOff val="60000"/>
                    </a:schemeClr>
                  </a:gs>
                  <a:gs pos="90000">
                    <a:schemeClr val="accent3"/>
                  </a:gs>
                </a:gsLst>
                <a:lin ang="5400000" scaled="0"/>
              </a:gradFill>
              <a:ln>
                <a:gradFill>
                  <a:gsLst>
                    <a:gs pos="0">
                      <a:schemeClr val="accent3"/>
                    </a:gs>
                    <a:gs pos="100000">
                      <a:schemeClr val="accent3">
                        <a:lumMod val="75000"/>
                      </a:schemeClr>
                    </a:gs>
                  </a:gsLst>
                  <a:lin ang="5400000" scaled="1"/>
                </a:gradFill>
              </a:ln>
              <a:effectLst/>
            </c:spPr>
          </c:dPt>
          <c:dLbls>
            <c:spPr>
              <a:noFill/>
              <a:ln>
                <a:noFill/>
              </a:ln>
              <a:effectLst/>
            </c:spPr>
            <c:txPr>
              <a:bodyPr rot="0" spcFirstLastPara="0" vertOverflow="ellipsis" vert="horz" wrap="square" lIns="38100" tIns="19050" rIns="38100" bIns="19050" anchor="ctr" anchorCtr="1"/>
              <a:lstStyle/>
              <a:p>
                <a:pPr>
                  <a:defRPr lang="en-US" sz="1000" b="0" i="0" u="none" strike="noStrike" kern="1200" baseline="0">
                    <a:solidFill>
                      <a:schemeClr val="tx1">
                        <a:lumMod val="75000"/>
                        <a:lumOff val="25000"/>
                      </a:schemeClr>
                    </a:solidFill>
                    <a:latin typeface="+mn-lt"/>
                    <a:ea typeface="+mn-ea"/>
                    <a:cs typeface="+mn-cs"/>
                  </a:defRPr>
                </a:pPr>
              </a:p>
            </c:txPr>
            <c:dLblPos val="inEnd"/>
            <c:showLegendKey val="0"/>
            <c:showVal val="0"/>
            <c:showCatName val="0"/>
            <c:showSerName val="0"/>
            <c:showPercent val="1"/>
            <c:showBubbleSize val="0"/>
            <c:showLeaderLines val="1"/>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multiLvlStrRef>
              <c:f>'C1 PIvot table'!$G$19:$H$23</c:f>
              <c:multiLvlStrCache>
                <c:ptCount val="3"/>
                <c:lvl>
                  <c:pt idx="0">
                    <c:v>Emergency</c:v>
                  </c:pt>
                  <c:pt idx="1">
                    <c:v>Referral</c:v>
                  </c:pt>
                  <c:pt idx="2">
                    <c:v>Routine</c:v>
                  </c:pt>
                </c:lvl>
                <c:lvl>
                  <c:pt idx="0">
                    <c:v>Male</c:v>
                  </c:pt>
                </c:lvl>
              </c:multiLvlStrCache>
            </c:multiLvlStrRef>
          </c:cat>
          <c:val>
            <c:numRef>
              <c:f>'C1 PIvot table'!$I$19:$I$23</c:f>
              <c:numCache>
                <c:formatCode>General</c:formatCode>
                <c:ptCount val="3"/>
                <c:pt idx="0">
                  <c:v>11</c:v>
                </c:pt>
                <c:pt idx="1">
                  <c:v>11</c:v>
                </c:pt>
                <c:pt idx="2">
                  <c:v>14</c:v>
                </c:pt>
              </c:numCache>
            </c:numRef>
          </c:val>
        </c:ser>
        <c:dLbls>
          <c:showLegendKey val="0"/>
          <c:showVal val="0"/>
          <c:showCatName val="0"/>
          <c:showSerName val="0"/>
          <c:showPercent val="1"/>
          <c:showBubbleSize val="0"/>
          <c:showLeaderLines val="1"/>
        </c:dLbls>
        <c:firstSliceAng val="0"/>
      </c:pieChart>
      <c:spPr>
        <a:noFill/>
        <a:ln>
          <a:noFill/>
        </a:ln>
        <a:effectLst/>
      </c:spPr>
    </c:plotArea>
    <c:legend>
      <c:legendPos val="r"/>
      <c:layout/>
      <c:overlay val="0"/>
      <c:spPr>
        <a:noFill/>
        <a:ln>
          <a:noFill/>
        </a:ln>
        <a:effectLst/>
      </c:spPr>
      <c:txPr>
        <a:bodyPr rot="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legend>
    <c:plotVisOnly val="1"/>
    <c:dispBlanksAs val="gap"/>
    <c:showDLblsOverMax val="0"/>
    <c:extLst>
      <c:ext uri="{0b15fc19-7d7d-44ad-8c2d-2c3a37ce22c3}">
        <chartProps xmlns="https://web.wps.cn/et/2018/main" chartId="{9297d857-9fa1-42b9-a56f-c897518f6f98}"/>
      </c:ext>
    </c:extLst>
  </c:chart>
  <c:spPr>
    <a:solidFill>
      <a:schemeClr val="bg1"/>
    </a:solidFill>
    <a:ln w="9525" cap="flat" cmpd="sng" algn="ctr">
      <a:solidFill>
        <a:schemeClr val="tx1">
          <a:lumMod val="15000"/>
          <a:lumOff val="85000"/>
        </a:schemeClr>
      </a:solidFill>
      <a:round/>
    </a:ln>
    <a:effectLst/>
  </c:spPr>
  <c:txPr>
    <a:bodyPr/>
    <a:lstStyle/>
    <a:p>
      <a:pPr>
        <a:defRPr lang="en-US"/>
      </a:pP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Project.xlsx]C2 Pivot table!PivotTable6</c:name>
    <c:fmtId val="2"/>
  </c:pivotSource>
  <c:chart>
    <c:title>
      <c:layout/>
      <c:overlay val="0"/>
      <c:spPr>
        <a:noFill/>
        <a:ln>
          <a:noFill/>
        </a:ln>
        <a:effectLst/>
      </c:spPr>
      <c:tx>
        <c:rich>
          <a:bodyPr/>
          <a:lstStyle/>
          <a:p>
            <a:pPr>
              <a:defRPr/>
            </a:pPr>
          </a:p>
        </c:rich>
      </c:tx>
    </c:title>
    <c:autoTitleDeleted val="0"/>
    <c:plotArea>
      <c:layout>
        <c:manualLayout>
          <c:layoutTarget val="inner"/>
          <c:xMode val="edge"/>
          <c:yMode val="edge"/>
          <c:x val="0.0502280480583718"/>
          <c:y val="0.240633362111612"/>
          <c:w val="0.751253860407659"/>
          <c:h val="0.564317575509159"/>
        </c:manualLayout>
      </c:layout>
      <c:lineChart>
        <c:grouping val="stacked"/>
        <c:varyColors val="0"/>
        <c:ser>
          <c:idx val="0"/>
          <c:order val="0"/>
          <c:tx>
            <c:strRef>
              <c:f>'C2 Pivot table'!$L$17:$L$18</c:f>
              <c:strCache>
                <c:ptCount val="1"/>
                <c:pt idx="0">
                  <c:v>Sunday</c:v>
                </c:pt>
              </c:strCache>
            </c:strRef>
          </c:tx>
          <c:spPr>
            <a:ln w="28575" cap="rnd" cmpd="sng" algn="ctr">
              <a:solidFill>
                <a:schemeClr val="accent2">
                  <a:tint val="58000"/>
                </a:schemeClr>
              </a:solidFill>
              <a:prstDash val="solid"/>
              <a:round/>
            </a:ln>
            <a:effectLst/>
          </c:spPr>
          <c:marker>
            <c:symbol val="none"/>
          </c:marker>
          <c:dLbls>
            <c:spPr>
              <a:noFill/>
              <a:ln>
                <a:noFill/>
              </a:ln>
              <a:effectLst/>
            </c:spPr>
            <c:txPr>
              <a:bodyPr rot="0" spcFirstLastPara="0" vertOverflow="ellipsis" vert="horz" wrap="square" lIns="38100" tIns="19050" rIns="38100" bIns="19050" anchor="ctr" anchorCtr="1"/>
              <a:lstStyle/>
              <a:p>
                <a:pPr>
                  <a:defRPr lang="en-US" sz="1000" b="0" i="0" u="none" strike="noStrike" kern="1200" baseline="0">
                    <a:solidFill>
                      <a:schemeClr val="tx1">
                        <a:lumMod val="75000"/>
                        <a:lumOff val="25000"/>
                      </a:schemeClr>
                    </a:solidFill>
                    <a:latin typeface="+mn-lt"/>
                    <a:ea typeface="+mn-ea"/>
                    <a:cs typeface="+mn-cs"/>
                  </a:defRPr>
                </a:pPr>
              </a:p>
            </c:txPr>
            <c:dLblPos val="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prstDash val="solid"/>
                      <a:round/>
                    </a:ln>
                    <a:effectLst/>
                  </c:spPr>
                </c15:leaderLines>
              </c:ext>
            </c:extLst>
          </c:dLbls>
          <c:cat>
            <c:strRef>
              <c:f>'C2 Pivot table'!$K$19:$K$24</c:f>
              <c:strCache>
                <c:ptCount val="5"/>
                <c:pt idx="0">
                  <c:v>Diabetes</c:v>
                </c:pt>
                <c:pt idx="1">
                  <c:v>Infections</c:v>
                </c:pt>
                <c:pt idx="2">
                  <c:v>Pneumonia</c:v>
                </c:pt>
                <c:pt idx="3">
                  <c:v>Cardiac Issues</c:v>
                </c:pt>
                <c:pt idx="4">
                  <c:v>Flu</c:v>
                </c:pt>
              </c:strCache>
            </c:strRef>
          </c:cat>
          <c:val>
            <c:numRef>
              <c:f>'C2 Pivot table'!$L$19:$L$24</c:f>
              <c:numCache>
                <c:formatCode>General</c:formatCode>
                <c:ptCount val="5"/>
                <c:pt idx="0">
                  <c:v>9</c:v>
                </c:pt>
                <c:pt idx="1">
                  <c:v>8</c:v>
                </c:pt>
                <c:pt idx="2">
                  <c:v>7</c:v>
                </c:pt>
                <c:pt idx="3">
                  <c:v>7</c:v>
                </c:pt>
                <c:pt idx="4">
                  <c:v>5</c:v>
                </c:pt>
              </c:numCache>
            </c:numRef>
          </c:val>
          <c:smooth val="0"/>
        </c:ser>
        <c:ser>
          <c:idx val="1"/>
          <c:order val="1"/>
          <c:tx>
            <c:strRef>
              <c:f>'C2 Pivot table'!$M$17:$M$18</c:f>
              <c:strCache>
                <c:ptCount val="1"/>
                <c:pt idx="0">
                  <c:v>Monday</c:v>
                </c:pt>
              </c:strCache>
            </c:strRef>
          </c:tx>
          <c:spPr>
            <a:ln w="28575" cap="rnd" cmpd="sng" algn="ctr">
              <a:solidFill>
                <a:schemeClr val="accent2">
                  <a:tint val="86000"/>
                </a:schemeClr>
              </a:solidFill>
              <a:prstDash val="solid"/>
              <a:round/>
            </a:ln>
            <a:effectLst/>
          </c:spPr>
          <c:marker>
            <c:symbol val="none"/>
          </c:marker>
          <c:dLbls>
            <c:numFmt formatCode="General" sourceLinked="1"/>
            <c:spPr>
              <a:noFill/>
              <a:ln>
                <a:noFill/>
              </a:ln>
              <a:effectLst/>
            </c:spPr>
            <c:txPr>
              <a:bodyPr rot="0" spcFirstLastPara="0" vertOverflow="ellipsis" vert="horz" wrap="square" lIns="38100" tIns="19050" rIns="38100" bIns="19050" anchor="ctr" anchorCtr="1"/>
              <a:lstStyle/>
              <a:p>
                <a:pPr>
                  <a:defRPr lang="en-US" sz="1000" b="0" i="0" u="none" strike="noStrike" kern="1200" baseline="0">
                    <a:solidFill>
                      <a:schemeClr val="tx1">
                        <a:lumMod val="75000"/>
                        <a:lumOff val="25000"/>
                      </a:schemeClr>
                    </a:solidFill>
                    <a:latin typeface="+mn-lt"/>
                    <a:ea typeface="+mn-ea"/>
                    <a:cs typeface="+mn-cs"/>
                  </a:defRPr>
                </a:pPr>
              </a:p>
            </c:txPr>
            <c:dLblPos val="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prstDash val="solid"/>
                      <a:round/>
                    </a:ln>
                    <a:effectLst/>
                  </c:spPr>
                </c15:leaderLines>
              </c:ext>
            </c:extLst>
          </c:dLbls>
          <c:cat>
            <c:strRef>
              <c:f>'C2 Pivot table'!$K$19:$K$24</c:f>
              <c:strCache>
                <c:ptCount val="5"/>
                <c:pt idx="0">
                  <c:v>Diabetes</c:v>
                </c:pt>
                <c:pt idx="1">
                  <c:v>Infections</c:v>
                </c:pt>
                <c:pt idx="2">
                  <c:v>Pneumonia</c:v>
                </c:pt>
                <c:pt idx="3">
                  <c:v>Cardiac Issues</c:v>
                </c:pt>
                <c:pt idx="4">
                  <c:v>Flu</c:v>
                </c:pt>
              </c:strCache>
            </c:strRef>
          </c:cat>
          <c:val>
            <c:numRef>
              <c:f>'C2 Pivot table'!$M$19:$M$24</c:f>
              <c:numCache>
                <c:formatCode>General</c:formatCode>
                <c:ptCount val="5"/>
                <c:pt idx="0">
                  <c:v>5</c:v>
                </c:pt>
                <c:pt idx="2">
                  <c:v>3</c:v>
                </c:pt>
                <c:pt idx="3">
                  <c:v>6</c:v>
                </c:pt>
                <c:pt idx="4">
                  <c:v>1</c:v>
                </c:pt>
              </c:numCache>
            </c:numRef>
          </c:val>
          <c:smooth val="0"/>
        </c:ser>
        <c:ser>
          <c:idx val="2"/>
          <c:order val="2"/>
          <c:tx>
            <c:strRef>
              <c:f>'C2 Pivot table'!$N$17:$N$18</c:f>
              <c:strCache>
                <c:ptCount val="1"/>
                <c:pt idx="0">
                  <c:v>Tuesday</c:v>
                </c:pt>
              </c:strCache>
            </c:strRef>
          </c:tx>
          <c:spPr>
            <a:ln w="28575" cap="rnd" cmpd="sng" algn="ctr">
              <a:solidFill>
                <a:schemeClr val="accent2">
                  <a:shade val="86000"/>
                </a:schemeClr>
              </a:solidFill>
              <a:prstDash val="solid"/>
              <a:round/>
            </a:ln>
            <a:effectLst/>
          </c:spPr>
          <c:marker>
            <c:symbol val="none"/>
          </c:marker>
          <c:dLbls>
            <c:delete val="1"/>
          </c:dLbls>
          <c:cat>
            <c:strRef>
              <c:f>'C2 Pivot table'!$K$19:$K$24</c:f>
              <c:strCache>
                <c:ptCount val="5"/>
                <c:pt idx="0">
                  <c:v>Diabetes</c:v>
                </c:pt>
                <c:pt idx="1">
                  <c:v>Infections</c:v>
                </c:pt>
                <c:pt idx="2">
                  <c:v>Pneumonia</c:v>
                </c:pt>
                <c:pt idx="3">
                  <c:v>Cardiac Issues</c:v>
                </c:pt>
                <c:pt idx="4">
                  <c:v>Flu</c:v>
                </c:pt>
              </c:strCache>
            </c:strRef>
          </c:cat>
          <c:val>
            <c:numRef>
              <c:f>'C2 Pivot table'!$N$19:$N$24</c:f>
              <c:numCache>
                <c:formatCode>General</c:formatCode>
                <c:ptCount val="5"/>
                <c:pt idx="0">
                  <c:v>5</c:v>
                </c:pt>
                <c:pt idx="1">
                  <c:v>4</c:v>
                </c:pt>
                <c:pt idx="2">
                  <c:v>2</c:v>
                </c:pt>
                <c:pt idx="3">
                  <c:v>4</c:v>
                </c:pt>
                <c:pt idx="4">
                  <c:v>4</c:v>
                </c:pt>
              </c:numCache>
            </c:numRef>
          </c:val>
          <c:smooth val="0"/>
        </c:ser>
        <c:ser>
          <c:idx val="3"/>
          <c:order val="3"/>
          <c:tx>
            <c:strRef>
              <c:f>'C2 Pivot table'!$O$17:$O$18</c:f>
              <c:strCache>
                <c:ptCount val="1"/>
                <c:pt idx="0">
                  <c:v>Saturday</c:v>
                </c:pt>
              </c:strCache>
            </c:strRef>
          </c:tx>
          <c:spPr>
            <a:ln w="28575" cap="rnd" cmpd="sng" algn="ctr">
              <a:solidFill>
                <a:schemeClr val="accent2">
                  <a:shade val="58000"/>
                </a:schemeClr>
              </a:solidFill>
              <a:prstDash val="solid"/>
              <a:round/>
            </a:ln>
            <a:effectLst/>
          </c:spPr>
          <c:marker>
            <c:symbol val="none"/>
          </c:marker>
          <c:dLbls>
            <c:delete val="1"/>
          </c:dLbls>
          <c:cat>
            <c:strRef>
              <c:f>'C2 Pivot table'!$K$19:$K$24</c:f>
              <c:strCache>
                <c:ptCount val="5"/>
                <c:pt idx="0">
                  <c:v>Diabetes</c:v>
                </c:pt>
                <c:pt idx="1">
                  <c:v>Infections</c:v>
                </c:pt>
                <c:pt idx="2">
                  <c:v>Pneumonia</c:v>
                </c:pt>
                <c:pt idx="3">
                  <c:v>Cardiac Issues</c:v>
                </c:pt>
                <c:pt idx="4">
                  <c:v>Flu</c:v>
                </c:pt>
              </c:strCache>
            </c:strRef>
          </c:cat>
          <c:val>
            <c:numRef>
              <c:f>'C2 Pivot table'!$O$19:$O$24</c:f>
              <c:numCache>
                <c:formatCode>General</c:formatCode>
                <c:ptCount val="5"/>
                <c:pt idx="0">
                  <c:v>4</c:v>
                </c:pt>
                <c:pt idx="1">
                  <c:v>7</c:v>
                </c:pt>
                <c:pt idx="2">
                  <c:v>8</c:v>
                </c:pt>
                <c:pt idx="3">
                  <c:v>3</c:v>
                </c:pt>
                <c:pt idx="4">
                  <c:v>2</c:v>
                </c:pt>
              </c:numCache>
            </c:numRef>
          </c:val>
          <c:smooth val="0"/>
        </c:ser>
        <c:dLbls>
          <c:showLegendKey val="0"/>
          <c:showVal val="0"/>
          <c:showCatName val="0"/>
          <c:showSerName val="0"/>
          <c:showPercent val="0"/>
          <c:showBubbleSize val="0"/>
        </c:dLbls>
        <c:marker val="0"/>
        <c:smooth val="0"/>
        <c:axId val="849019473"/>
        <c:axId val="934426224"/>
      </c:lineChart>
      <c:catAx>
        <c:axId val="849019473"/>
        <c:scaling>
          <c:orientation val="minMax"/>
        </c:scaling>
        <c:delete val="0"/>
        <c:axPos val="b"/>
        <c:majorTickMark val="out"/>
        <c:minorTickMark val="none"/>
        <c:tickLblPos val="nextTo"/>
        <c:spPr>
          <a:noFill/>
          <a:ln w="9525" cap="flat" cmpd="sng" algn="ctr">
            <a:solidFill>
              <a:schemeClr val="tx1">
                <a:lumMod val="15000"/>
                <a:lumOff val="85000"/>
              </a:schemeClr>
            </a:solidFill>
            <a:prstDash val="solid"/>
            <a:round/>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934426224"/>
        <c:crosses val="autoZero"/>
        <c:auto val="1"/>
        <c:lblAlgn val="ctr"/>
        <c:lblOffset val="100"/>
        <c:noMultiLvlLbl val="0"/>
      </c:catAx>
      <c:valAx>
        <c:axId val="934426224"/>
        <c:scaling>
          <c:orientation val="minMax"/>
        </c:scaling>
        <c:delete val="0"/>
        <c:axPos val="l"/>
        <c:majorGridlines>
          <c:spPr>
            <a:ln w="9525" cap="flat" cmpd="sng" algn="ctr">
              <a:solidFill>
                <a:schemeClr val="lt1">
                  <a:lumMod val="90200"/>
                </a:schemeClr>
              </a:solidFill>
              <a:prstDash val="solid"/>
              <a:round/>
            </a:ln>
            <a:effectLst/>
          </c:spPr>
        </c:majorGridlines>
        <c:numFmt formatCode="General" sourceLinked="1"/>
        <c:majorTickMark val="out"/>
        <c:minorTickMark val="none"/>
        <c:tickLblPos val="nextTo"/>
        <c:spPr>
          <a:noFill/>
          <a:ln w="9525" cap="flat" cmpd="sng" algn="ctr">
            <a:noFill/>
            <a:prstDash val="solid"/>
            <a:round/>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849019473"/>
        <c:crosses val="autoZero"/>
        <c:crossBetween val="between"/>
      </c:valAx>
      <c:spPr>
        <a:noFill/>
        <a:ln>
          <a:noFill/>
        </a:ln>
        <a:effectLst/>
      </c:spPr>
    </c:plotArea>
    <c:legend>
      <c:legendPos val="r"/>
      <c:layout/>
      <c:overlay val="0"/>
      <c:spPr>
        <a:noFill/>
        <a:ln>
          <a:noFill/>
        </a:ln>
        <a:effectLst/>
      </c:spPr>
      <c:txPr>
        <a:bodyPr rot="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legend>
    <c:plotVisOnly val="1"/>
    <c:dispBlanksAs val="gap"/>
    <c:showDLblsOverMax val="0"/>
    <c:extLst>
      <c:ext uri="{0b15fc19-7d7d-44ad-8c2d-2c3a37ce22c3}">
        <chartProps xmlns="https://web.wps.cn/et/2018/main" chartId="{6fe18f0e-3872-4dd8-a921-6bba5ef49baa}"/>
      </c:ext>
    </c:extLst>
  </c:chart>
  <c:spPr>
    <a:solidFill>
      <a:schemeClr val="accent5">
        <a:lumMod val="40000"/>
        <a:lumOff val="60000"/>
      </a:schemeClr>
    </a:solidFill>
    <a:ln w="9525" cap="flat" cmpd="sng" algn="ctr">
      <a:solidFill>
        <a:schemeClr val="tx1">
          <a:lumMod val="15000"/>
          <a:lumOff val="85000"/>
        </a:schemeClr>
      </a:solidFill>
      <a:prstDash val="solid"/>
      <a:round/>
    </a:ln>
    <a:effectLst>
      <a:glow rad="101600">
        <a:schemeClr val="accent3">
          <a:satMod val="175000"/>
          <a:alpha val="40000"/>
        </a:schemeClr>
      </a:glow>
    </a:effectLst>
  </c:spPr>
  <c:txPr>
    <a:bodyPr/>
    <a:lstStyle/>
    <a:p>
      <a:pPr>
        <a:defRPr lang="en-US"/>
      </a:pPr>
    </a:p>
  </c:txPr>
  <c:externalData r:id="rId1">
    <c:autoUpdate val="0"/>
  </c:externalData>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4"/>
    </mc:Choice>
    <mc:Fallback>
      <c:style val="4"/>
    </mc:Fallback>
  </mc:AlternateContent>
  <c:pivotSource>
    <c:name>[Excel New Project.xlsx]C2 Pivot table!PivotTable7</c:name>
    <c:fmtId val="2"/>
  </c:pivotSource>
  <c:chart>
    <c:title>
      <c:tx>
        <c:rich>
          <a:bodyPr rot="0" spcFirstLastPara="0" vertOverflow="ellipsis" vert="horz" wrap="square" anchor="ctr" anchorCtr="1"/>
          <a:lstStyle/>
          <a:p>
            <a:pPr defTabSz="914400">
              <a:defRPr lang="en-US" sz="1400" b="1" i="0" u="none" strike="noStrike" kern="1200" baseline="0">
                <a:solidFill>
                  <a:schemeClr val="tx1">
                    <a:lumMod val="75000"/>
                    <a:lumOff val="25000"/>
                  </a:schemeClr>
                </a:solidFill>
                <a:latin typeface="+mn-lt"/>
                <a:ea typeface="+mn-ea"/>
                <a:cs typeface="+mn-cs"/>
              </a:defRPr>
            </a:pPr>
            <a:r>
              <a:t>Admission by Age and Disease</a:t>
            </a:r>
          </a:p>
        </c:rich>
      </c:tx>
      <c:layout/>
      <c:overlay val="0"/>
      <c:spPr>
        <a:noFill/>
        <a:ln>
          <a:noFill/>
        </a:ln>
        <a:effectLst/>
      </c:spPr>
    </c:title>
    <c:autoTitleDeleted val="0"/>
    <c:plotArea>
      <c:layout/>
      <c:areaChart>
        <c:grouping val="standard"/>
        <c:varyColors val="0"/>
        <c:ser>
          <c:idx val="0"/>
          <c:order val="0"/>
          <c:tx>
            <c:strRef>
              <c:f>'C2 Pivot table'!$M$32:$M$33</c:f>
              <c:strCache>
                <c:ptCount val="1"/>
                <c:pt idx="0">
                  <c:v>Jan</c:v>
                </c:pt>
              </c:strCache>
            </c:strRef>
          </c:tx>
          <c:spPr>
            <a:solidFill>
              <a:schemeClr val="tx2">
                <a:lumMod val="60000"/>
                <a:lumOff val="40000"/>
              </a:schemeClr>
            </a:solidFill>
            <a:ln>
              <a:gradFill>
                <a:gsLst>
                  <a:gs pos="0">
                    <a:schemeClr val="accent2">
                      <a:shade val="42727"/>
                    </a:schemeClr>
                  </a:gs>
                  <a:gs pos="100000">
                    <a:schemeClr val="accent2">
                      <a:shade val="42727"/>
                      <a:lumMod val="75000"/>
                    </a:schemeClr>
                  </a:gs>
                </a:gsLst>
                <a:lin ang="10800000" scaled="0"/>
              </a:gradFill>
            </a:ln>
            <a:effectLst>
              <a:outerShdw blurRad="50800" dist="38100" dir="2700000" algn="tl" rotWithShape="0">
                <a:prstClr val="black">
                  <a:alpha val="40000"/>
                </a:prstClr>
              </a:outerShdw>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table'!$M$34:$M$46</c:f>
              <c:numCache>
                <c:formatCode>General</c:formatCode>
                <c:ptCount val="8"/>
                <c:pt idx="0">
                  <c:v>16</c:v>
                </c:pt>
                <c:pt idx="1">
                  <c:v>43</c:v>
                </c:pt>
                <c:pt idx="2">
                  <c:v>41</c:v>
                </c:pt>
                <c:pt idx="3">
                  <c:v>30</c:v>
                </c:pt>
                <c:pt idx="4">
                  <c:v>122</c:v>
                </c:pt>
                <c:pt idx="5">
                  <c:v>90</c:v>
                </c:pt>
                <c:pt idx="6">
                  <c:v>72</c:v>
                </c:pt>
                <c:pt idx="7">
                  <c:v>87</c:v>
                </c:pt>
              </c:numCache>
            </c:numRef>
          </c:val>
        </c:ser>
        <c:ser>
          <c:idx val="1"/>
          <c:order val="1"/>
          <c:tx>
            <c:strRef>
              <c:f>'C2 Pivot table'!$N$32:$N$33</c:f>
              <c:strCache>
                <c:ptCount val="1"/>
                <c:pt idx="0">
                  <c:v>Apr</c:v>
                </c:pt>
              </c:strCache>
            </c:strRef>
          </c:tx>
          <c:spPr>
            <a:gradFill>
              <a:gsLst>
                <a:gs pos="0">
                  <a:schemeClr val="accent2">
                    <a:shade val="55455"/>
                    <a:lumMod val="40000"/>
                    <a:lumOff val="60000"/>
                  </a:schemeClr>
                </a:gs>
                <a:gs pos="90000">
                  <a:schemeClr val="accent2">
                    <a:shade val="55455"/>
                  </a:schemeClr>
                </a:gs>
              </a:gsLst>
              <a:lin ang="10800000" scaled="0"/>
            </a:gradFill>
            <a:ln>
              <a:gradFill>
                <a:gsLst>
                  <a:gs pos="0">
                    <a:schemeClr val="accent2">
                      <a:shade val="55455"/>
                    </a:schemeClr>
                  </a:gs>
                  <a:gs pos="100000">
                    <a:schemeClr val="accent2">
                      <a:shade val="55455"/>
                      <a:lumMod val="75000"/>
                    </a:schemeClr>
                  </a:gs>
                </a:gsLst>
                <a:lin ang="10800000" scaled="0"/>
              </a:gradFill>
            </a:ln>
            <a:effectLst>
              <a:glow rad="139700">
                <a:schemeClr val="accent2">
                  <a:satMod val="175000"/>
                  <a:alpha val="40000"/>
                </a:schemeClr>
              </a:glow>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table'!$N$34:$N$46</c:f>
              <c:numCache>
                <c:formatCode>General</c:formatCode>
                <c:ptCount val="8"/>
                <c:pt idx="1">
                  <c:v>1</c:v>
                </c:pt>
              </c:numCache>
            </c:numRef>
          </c:val>
        </c:ser>
        <c:ser>
          <c:idx val="2"/>
          <c:order val="2"/>
          <c:tx>
            <c:strRef>
              <c:f>'C2 Pivot table'!$O$32:$O$33</c:f>
              <c:strCache>
                <c:ptCount val="1"/>
                <c:pt idx="0">
                  <c:v>Feb</c:v>
                </c:pt>
              </c:strCache>
            </c:strRef>
          </c:tx>
          <c:spPr>
            <a:gradFill>
              <a:gsLst>
                <a:gs pos="0">
                  <a:schemeClr val="accent2">
                    <a:shade val="68182"/>
                    <a:lumMod val="40000"/>
                    <a:lumOff val="60000"/>
                  </a:schemeClr>
                </a:gs>
                <a:gs pos="90000">
                  <a:schemeClr val="accent2">
                    <a:shade val="68182"/>
                  </a:schemeClr>
                </a:gs>
              </a:gsLst>
              <a:lin ang="10800000" scaled="0"/>
            </a:gradFill>
            <a:ln>
              <a:gradFill>
                <a:gsLst>
                  <a:gs pos="0">
                    <a:schemeClr val="accent2">
                      <a:shade val="68182"/>
                    </a:schemeClr>
                  </a:gs>
                  <a:gs pos="100000">
                    <a:schemeClr val="accent2">
                      <a:shade val="68182"/>
                      <a:lumMod val="75000"/>
                    </a:schemeClr>
                  </a:gs>
                </a:gsLst>
                <a:lin ang="10800000" scaled="0"/>
              </a:gradFill>
            </a:ln>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table'!$O$34:$O$46</c:f>
              <c:numCache>
                <c:formatCode>General</c:formatCode>
                <c:ptCount val="8"/>
                <c:pt idx="3">
                  <c:v>8</c:v>
                </c:pt>
                <c:pt idx="4">
                  <c:v>20</c:v>
                </c:pt>
              </c:numCache>
            </c:numRef>
          </c:val>
        </c:ser>
        <c:ser>
          <c:idx val="3"/>
          <c:order val="3"/>
          <c:tx>
            <c:strRef>
              <c:f>'C2 Pivot table'!$P$32:$P$33</c:f>
              <c:strCache>
                <c:ptCount val="1"/>
                <c:pt idx="0">
                  <c:v>May</c:v>
                </c:pt>
              </c:strCache>
            </c:strRef>
          </c:tx>
          <c:spPr>
            <a:gradFill>
              <a:gsLst>
                <a:gs pos="0">
                  <a:schemeClr val="accent2">
                    <a:shade val="80909"/>
                    <a:lumMod val="40000"/>
                    <a:lumOff val="60000"/>
                  </a:schemeClr>
                </a:gs>
                <a:gs pos="90000">
                  <a:schemeClr val="accent2">
                    <a:shade val="80909"/>
                  </a:schemeClr>
                </a:gs>
              </a:gsLst>
              <a:lin ang="10800000" scaled="0"/>
            </a:gradFill>
            <a:ln>
              <a:gradFill>
                <a:gsLst>
                  <a:gs pos="0">
                    <a:schemeClr val="accent2">
                      <a:shade val="80909"/>
                    </a:schemeClr>
                  </a:gs>
                  <a:gs pos="100000">
                    <a:schemeClr val="accent2">
                      <a:shade val="80909"/>
                      <a:lumMod val="75000"/>
                    </a:schemeClr>
                  </a:gs>
                </a:gsLst>
                <a:lin ang="10800000" scaled="0"/>
              </a:gradFill>
            </a:ln>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table'!$P$34:$P$46</c:f>
              <c:numCache>
                <c:formatCode>General</c:formatCode>
                <c:ptCount val="8"/>
                <c:pt idx="5">
                  <c:v>36</c:v>
                </c:pt>
                <c:pt idx="6">
                  <c:v>11</c:v>
                </c:pt>
              </c:numCache>
            </c:numRef>
          </c:val>
        </c:ser>
        <c:ser>
          <c:idx val="4"/>
          <c:order val="4"/>
          <c:tx>
            <c:strRef>
              <c:f>'C2 Pivot table'!$Q$32:$Q$33</c:f>
              <c:strCache>
                <c:ptCount val="1"/>
                <c:pt idx="0">
                  <c:v>Jun</c:v>
                </c:pt>
              </c:strCache>
            </c:strRef>
          </c:tx>
          <c:spPr>
            <a:gradFill>
              <a:gsLst>
                <a:gs pos="0">
                  <a:schemeClr val="accent2">
                    <a:shade val="93636"/>
                    <a:lumMod val="40000"/>
                    <a:lumOff val="60000"/>
                  </a:schemeClr>
                </a:gs>
                <a:gs pos="90000">
                  <a:schemeClr val="accent2">
                    <a:shade val="93636"/>
                  </a:schemeClr>
                </a:gs>
              </a:gsLst>
              <a:lin ang="10800000" scaled="0"/>
            </a:gradFill>
            <a:ln>
              <a:gradFill>
                <a:gsLst>
                  <a:gs pos="0">
                    <a:schemeClr val="accent2">
                      <a:shade val="93636"/>
                    </a:schemeClr>
                  </a:gs>
                  <a:gs pos="100000">
                    <a:schemeClr val="accent2">
                      <a:shade val="93636"/>
                      <a:lumMod val="75000"/>
                    </a:schemeClr>
                  </a:gs>
                </a:gsLst>
                <a:lin ang="10800000" scaled="0"/>
              </a:gradFill>
            </a:ln>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table'!$Q$34:$Q$46</c:f>
              <c:numCache>
                <c:formatCode>General</c:formatCode>
                <c:ptCount val="8"/>
                <c:pt idx="1">
                  <c:v>9</c:v>
                </c:pt>
                <c:pt idx="2">
                  <c:v>12</c:v>
                </c:pt>
                <c:pt idx="3">
                  <c:v>7</c:v>
                </c:pt>
              </c:numCache>
            </c:numRef>
          </c:val>
        </c:ser>
        <c:ser>
          <c:idx val="5"/>
          <c:order val="5"/>
          <c:tx>
            <c:strRef>
              <c:f>'C2 Pivot table'!$R$32:$R$33</c:f>
              <c:strCache>
                <c:ptCount val="1"/>
                <c:pt idx="0">
                  <c:v>Dec</c:v>
                </c:pt>
              </c:strCache>
            </c:strRef>
          </c:tx>
          <c:spPr>
            <a:gradFill>
              <a:gsLst>
                <a:gs pos="0">
                  <a:schemeClr val="accent2">
                    <a:tint val="93636"/>
                    <a:lumMod val="40000"/>
                    <a:lumOff val="60000"/>
                  </a:schemeClr>
                </a:gs>
                <a:gs pos="90000">
                  <a:schemeClr val="accent2">
                    <a:tint val="93636"/>
                  </a:schemeClr>
                </a:gs>
              </a:gsLst>
              <a:lin ang="10800000" scaled="0"/>
            </a:gradFill>
            <a:ln>
              <a:gradFill>
                <a:gsLst>
                  <a:gs pos="0">
                    <a:schemeClr val="accent2">
                      <a:tint val="93636"/>
                    </a:schemeClr>
                  </a:gs>
                  <a:gs pos="100000">
                    <a:schemeClr val="accent2">
                      <a:tint val="93636"/>
                      <a:lumMod val="75000"/>
                    </a:schemeClr>
                  </a:gs>
                </a:gsLst>
                <a:lin ang="10800000" scaled="0"/>
              </a:gradFill>
            </a:ln>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table'!$R$34:$R$46</c:f>
              <c:numCache>
                <c:formatCode>General</c:formatCode>
                <c:ptCount val="8"/>
                <c:pt idx="2">
                  <c:v>11</c:v>
                </c:pt>
              </c:numCache>
            </c:numRef>
          </c:val>
        </c:ser>
        <c:ser>
          <c:idx val="6"/>
          <c:order val="6"/>
          <c:tx>
            <c:strRef>
              <c:f>'C2 Pivot table'!$S$32:$S$33</c:f>
              <c:strCache>
                <c:ptCount val="1"/>
                <c:pt idx="0">
                  <c:v>Mar</c:v>
                </c:pt>
              </c:strCache>
            </c:strRef>
          </c:tx>
          <c:spPr>
            <a:gradFill>
              <a:gsLst>
                <a:gs pos="0">
                  <a:schemeClr val="accent2">
                    <a:tint val="80909"/>
                    <a:lumMod val="40000"/>
                    <a:lumOff val="60000"/>
                  </a:schemeClr>
                </a:gs>
                <a:gs pos="90000">
                  <a:schemeClr val="accent2">
                    <a:tint val="80909"/>
                  </a:schemeClr>
                </a:gs>
              </a:gsLst>
              <a:lin ang="10800000" scaled="0"/>
            </a:gradFill>
            <a:ln>
              <a:gradFill>
                <a:gsLst>
                  <a:gs pos="0">
                    <a:schemeClr val="accent2">
                      <a:tint val="80909"/>
                    </a:schemeClr>
                  </a:gs>
                  <a:gs pos="100000">
                    <a:schemeClr val="accent2">
                      <a:tint val="80909"/>
                      <a:lumMod val="75000"/>
                    </a:schemeClr>
                  </a:gs>
                </a:gsLst>
                <a:lin ang="10800000" scaled="0"/>
              </a:gradFill>
            </a:ln>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table'!$S$34:$S$46</c:f>
              <c:numCache>
                <c:formatCode>General</c:formatCode>
                <c:ptCount val="8"/>
                <c:pt idx="1">
                  <c:v>21</c:v>
                </c:pt>
                <c:pt idx="6">
                  <c:v>26</c:v>
                </c:pt>
              </c:numCache>
            </c:numRef>
          </c:val>
        </c:ser>
        <c:ser>
          <c:idx val="7"/>
          <c:order val="7"/>
          <c:tx>
            <c:strRef>
              <c:f>'C2 Pivot table'!$T$32:$T$33</c:f>
              <c:strCache>
                <c:ptCount val="1"/>
                <c:pt idx="0">
                  <c:v>Jul</c:v>
                </c:pt>
              </c:strCache>
            </c:strRef>
          </c:tx>
          <c:spPr>
            <a:gradFill>
              <a:gsLst>
                <a:gs pos="0">
                  <a:schemeClr val="accent2">
                    <a:tint val="68182"/>
                    <a:lumMod val="40000"/>
                    <a:lumOff val="60000"/>
                  </a:schemeClr>
                </a:gs>
                <a:gs pos="90000">
                  <a:schemeClr val="accent2">
                    <a:tint val="68182"/>
                  </a:schemeClr>
                </a:gs>
              </a:gsLst>
              <a:lin ang="10800000" scaled="0"/>
            </a:gradFill>
            <a:ln>
              <a:gradFill>
                <a:gsLst>
                  <a:gs pos="0">
                    <a:schemeClr val="accent2">
                      <a:tint val="68182"/>
                    </a:schemeClr>
                  </a:gs>
                  <a:gs pos="100000">
                    <a:schemeClr val="accent2">
                      <a:tint val="68182"/>
                      <a:lumMod val="75000"/>
                    </a:schemeClr>
                  </a:gs>
                </a:gsLst>
                <a:lin ang="10800000" scaled="0"/>
              </a:gradFill>
            </a:ln>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table'!$T$34:$T$46</c:f>
              <c:numCache>
                <c:formatCode>General</c:formatCode>
                <c:ptCount val="8"/>
                <c:pt idx="0">
                  <c:v>8</c:v>
                </c:pt>
              </c:numCache>
            </c:numRef>
          </c:val>
        </c:ser>
        <c:ser>
          <c:idx val="8"/>
          <c:order val="8"/>
          <c:tx>
            <c:strRef>
              <c:f>'C2 Pivot table'!$U$32:$U$33</c:f>
              <c:strCache>
                <c:ptCount val="1"/>
                <c:pt idx="0">
                  <c:v>Aug</c:v>
                </c:pt>
              </c:strCache>
            </c:strRef>
          </c:tx>
          <c:spPr>
            <a:gradFill>
              <a:gsLst>
                <a:gs pos="0">
                  <a:schemeClr val="accent2">
                    <a:tint val="55455"/>
                    <a:lumMod val="40000"/>
                    <a:lumOff val="60000"/>
                  </a:schemeClr>
                </a:gs>
                <a:gs pos="90000">
                  <a:schemeClr val="accent2">
                    <a:tint val="55455"/>
                  </a:schemeClr>
                </a:gs>
              </a:gsLst>
              <a:lin ang="10800000" scaled="0"/>
            </a:gradFill>
            <a:ln>
              <a:gradFill>
                <a:gsLst>
                  <a:gs pos="0">
                    <a:schemeClr val="accent2">
                      <a:tint val="55455"/>
                    </a:schemeClr>
                  </a:gs>
                  <a:gs pos="100000">
                    <a:schemeClr val="accent2">
                      <a:tint val="55455"/>
                      <a:lumMod val="75000"/>
                    </a:schemeClr>
                  </a:gs>
                </a:gsLst>
                <a:lin ang="10800000" scaled="0"/>
              </a:gradFill>
            </a:ln>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table'!$U$34:$U$46</c:f>
              <c:numCache>
                <c:formatCode>General</c:formatCode>
                <c:ptCount val="8"/>
                <c:pt idx="3">
                  <c:v>9</c:v>
                </c:pt>
              </c:numCache>
            </c:numRef>
          </c:val>
        </c:ser>
        <c:ser>
          <c:idx val="9"/>
          <c:order val="9"/>
          <c:tx>
            <c:strRef>
              <c:f>'C2 Pivot table'!$V$32:$V$33</c:f>
              <c:strCache>
                <c:ptCount val="1"/>
                <c:pt idx="0">
                  <c:v>Nov</c:v>
                </c:pt>
              </c:strCache>
            </c:strRef>
          </c:tx>
          <c:spPr>
            <a:gradFill>
              <a:gsLst>
                <a:gs pos="0">
                  <a:schemeClr val="accent2">
                    <a:tint val="42727"/>
                    <a:lumMod val="40000"/>
                    <a:lumOff val="60000"/>
                  </a:schemeClr>
                </a:gs>
                <a:gs pos="90000">
                  <a:schemeClr val="accent2">
                    <a:tint val="42727"/>
                  </a:schemeClr>
                </a:gs>
              </a:gsLst>
              <a:lin ang="10800000" scaled="0"/>
            </a:gradFill>
            <a:ln>
              <a:gradFill>
                <a:gsLst>
                  <a:gs pos="0">
                    <a:schemeClr val="accent2">
                      <a:tint val="42727"/>
                    </a:schemeClr>
                  </a:gs>
                  <a:gs pos="100000">
                    <a:schemeClr val="accent2">
                      <a:tint val="42727"/>
                      <a:lumMod val="75000"/>
                    </a:schemeClr>
                  </a:gs>
                </a:gsLst>
                <a:lin ang="10800000" scaled="0"/>
              </a:gradFill>
            </a:ln>
            <a:effectLst/>
          </c:spPr>
          <c:dLbls>
            <c:delete val="1"/>
          </c:dLbls>
          <c:cat>
            <c:multiLvlStrRef>
              <c:f>'C2 Pivot table'!$K$34:$L$46</c:f>
              <c:multiLvlStrCache>
                <c:ptCount val="8"/>
                <c:lvl>
                  <c:pt idx="0">
                    <c:v>36-50</c:v>
                  </c:pt>
                  <c:pt idx="1">
                    <c:v>0-18</c:v>
                  </c:pt>
                  <c:pt idx="2">
                    <c:v>36-50</c:v>
                  </c:pt>
                  <c:pt idx="3">
                    <c:v>0-18</c:v>
                  </c:pt>
                  <c:pt idx="4">
                    <c:v>36-50</c:v>
                  </c:pt>
                  <c:pt idx="5">
                    <c:v>0-18</c:v>
                  </c:pt>
                  <c:pt idx="6">
                    <c:v>36-50</c:v>
                  </c:pt>
                  <c:pt idx="7">
                    <c:v>0-18</c:v>
                  </c:pt>
                </c:lvl>
                <c:lvl>
                  <c:pt idx="0">
                    <c:v>Diabetes</c:v>
                  </c:pt>
                  <c:pt idx="2">
                    <c:v>Infections</c:v>
                  </c:pt>
                  <c:pt idx="4">
                    <c:v>Pneumonia</c:v>
                  </c:pt>
                  <c:pt idx="6">
                    <c:v>Flu</c:v>
                  </c:pt>
                </c:lvl>
              </c:multiLvlStrCache>
            </c:multiLvlStrRef>
          </c:cat>
          <c:val>
            <c:numRef>
              <c:f>'C2 Pivot table'!$V$34:$V$46</c:f>
              <c:numCache>
                <c:formatCode>General</c:formatCode>
                <c:ptCount val="8"/>
                <c:pt idx="0">
                  <c:v>6</c:v>
                </c:pt>
              </c:numCache>
            </c:numRef>
          </c:val>
        </c:ser>
        <c:dLbls>
          <c:showLegendKey val="0"/>
          <c:showVal val="0"/>
          <c:showCatName val="0"/>
          <c:showSerName val="0"/>
          <c:showPercent val="0"/>
          <c:showBubbleSize val="0"/>
        </c:dLbls>
        <c:axId val="496709228"/>
        <c:axId val="919930572"/>
      </c:areaChart>
      <c:catAx>
        <c:axId val="496709228"/>
        <c:scaling>
          <c:orientation val="minMax"/>
        </c:scaling>
        <c:delete val="0"/>
        <c:axPos val="b"/>
        <c:title>
          <c:tx>
            <c:rich>
              <a:bodyPr rot="0" spcFirstLastPara="0" vertOverflow="ellipsis" vert="horz" wrap="square" anchor="ctr" anchorCtr="1"/>
              <a:lstStyle/>
              <a:p>
                <a:pPr defTabSz="914400">
                  <a:defRPr lang="en-US" sz="1000" b="0" i="0" u="none" strike="noStrike" kern="1200" baseline="0">
                    <a:solidFill>
                      <a:schemeClr val="tx1">
                        <a:lumMod val="65000"/>
                        <a:lumOff val="35000"/>
                      </a:schemeClr>
                    </a:solidFill>
                    <a:latin typeface="+mn-lt"/>
                    <a:ea typeface="+mn-ea"/>
                    <a:cs typeface="+mn-cs"/>
                  </a:defRPr>
                </a:pPr>
                <a:r>
                  <a:rPr b="1"/>
                  <a:t>DISEASE</a:t>
                </a:r>
                <a:endParaRPr b="1"/>
              </a:p>
            </c:rich>
          </c:tx>
          <c:layout/>
          <c:overlay val="0"/>
          <c:spPr>
            <a:noFill/>
            <a:ln>
              <a:noFill/>
            </a:ln>
            <a:effectLst/>
          </c:spPr>
        </c:title>
        <c:majorTickMark val="out"/>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919930572"/>
        <c:crosses val="autoZero"/>
        <c:auto val="1"/>
        <c:lblAlgn val="ctr"/>
        <c:lblOffset val="100"/>
        <c:noMultiLvlLbl val="0"/>
      </c:catAx>
      <c:valAx>
        <c:axId val="919930572"/>
        <c:scaling>
          <c:orientation val="minMax"/>
        </c:scaling>
        <c:delete val="0"/>
        <c:axPos val="l"/>
        <c:majorGridlines>
          <c:spPr>
            <a:ln w="9525" cap="flat" cmpd="sng" algn="ctr">
              <a:solidFill>
                <a:schemeClr val="lt1">
                  <a:lumMod val="902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0" vertOverflow="ellipsis" vert="horz" wrap="square" anchor="ctr" anchorCtr="1"/>
              <a:lstStyle/>
              <a:p>
                <a:pPr defTabSz="914400">
                  <a:defRPr lang="en-US" sz="1000" b="0" i="0" u="none" strike="noStrike" kern="1200" baseline="0">
                    <a:solidFill>
                      <a:schemeClr val="tx1">
                        <a:lumMod val="65000"/>
                        <a:lumOff val="35000"/>
                      </a:schemeClr>
                    </a:solidFill>
                    <a:latin typeface="+mn-lt"/>
                    <a:ea typeface="+mn-ea"/>
                    <a:cs typeface="+mn-cs"/>
                  </a:defRPr>
                </a:pPr>
                <a:r>
                  <a:t>No OF Admission</a:t>
                </a:r>
              </a:p>
            </c:rich>
          </c:tx>
          <c:layout/>
          <c:overlay val="0"/>
          <c:spPr>
            <a:noFill/>
            <a:ln>
              <a:noFill/>
            </a:ln>
            <a:effectLst/>
          </c:spPr>
        </c:title>
        <c:numFmt formatCode="General" sourceLinked="1"/>
        <c:majorTickMark val="none"/>
        <c:minorTickMark val="none"/>
        <c:tickLblPos val="nextTo"/>
        <c:spPr>
          <a:noFill/>
          <a:ln>
            <a:noFill/>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496709228"/>
        <c:crosses val="autoZero"/>
        <c:crossBetween val="midCat"/>
      </c:valAx>
      <c:spPr>
        <a:noFill/>
        <a:ln>
          <a:noFill/>
        </a:ln>
        <a:effectLst/>
      </c:spPr>
    </c:plotArea>
    <c:legend>
      <c:legendPos val="r"/>
      <c:layout/>
      <c:overlay val="0"/>
      <c:spPr>
        <a:noFill/>
        <a:ln>
          <a:noFill/>
        </a:ln>
        <a:effectLst/>
      </c:spPr>
      <c:txPr>
        <a:bodyPr rot="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legend>
    <c:plotVisOnly val="1"/>
    <c:dispBlanksAs val="zero"/>
    <c:showDLblsOverMax val="0"/>
    <c:extLst>
      <c:ext uri="{0b15fc19-7d7d-44ad-8c2d-2c3a37ce22c3}">
        <chartProps xmlns="https://web.wps.cn/et/2018/main" chartId="{2f8b9853-58b4-447d-a02b-1e2e1cad5139}"/>
      </c:ext>
    </c:extLst>
  </c:chart>
  <c:spPr>
    <a:solidFill>
      <a:schemeClr val="accent5">
        <a:lumMod val="40000"/>
        <a:lumOff val="60000"/>
      </a:schemeClr>
    </a:solidFill>
    <a:ln w="9525" cap="flat" cmpd="sng" algn="ctr">
      <a:solidFill>
        <a:schemeClr val="tx1">
          <a:lumMod val="15000"/>
          <a:lumOff val="85000"/>
        </a:schemeClr>
      </a:solidFill>
      <a:round/>
    </a:ln>
    <a:effectLst>
      <a:glow rad="101600">
        <a:schemeClr val="accent3">
          <a:satMod val="175000"/>
          <a:alpha val="40000"/>
        </a:schemeClr>
      </a:glow>
    </a:effectLst>
  </c:spPr>
  <c:txPr>
    <a:bodyPr/>
    <a:lstStyle/>
    <a:p>
      <a:pPr>
        <a:defRPr lang="en-US"/>
      </a:pPr>
    </a:p>
  </c:txPr>
  <c:externalData r:id="rId1">
    <c:autoUpdate val="0"/>
  </c:externalData>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Project.xlsx]C2 Pivot table!PivotTable4</c:name>
    <c:fmtId val="2"/>
  </c:pivotSource>
  <c:chart>
    <c:autoTitleDeleted val="1"/>
    <c:plotArea>
      <c:layout/>
      <c:barChart>
        <c:barDir val="col"/>
        <c:grouping val="clustered"/>
        <c:varyColors val="0"/>
        <c:ser>
          <c:idx val="0"/>
          <c:order val="0"/>
          <c:tx>
            <c:strRef>
              <c:f>'C2 Pivot table'!$C$3:$C$4</c:f>
              <c:strCache>
                <c:ptCount val="1"/>
                <c:pt idx="0">
                  <c:v>0-18</c:v>
                </c:pt>
              </c:strCache>
            </c:strRef>
          </c:tx>
          <c:spPr>
            <a:solidFill>
              <a:schemeClr val="accent2">
                <a:lumMod val="40000"/>
                <a:lumOff val="60000"/>
              </a:schemeClr>
            </a:solidFill>
            <a:ln>
              <a:noFill/>
            </a:ln>
            <a:effectLst>
              <a:glow rad="101600">
                <a:schemeClr val="accent2">
                  <a:satMod val="175000"/>
                  <a:alpha val="40000"/>
                </a:schemeClr>
              </a:glow>
            </a:effectLst>
          </c:spPr>
          <c:invertIfNegative val="0"/>
          <c:dLbls>
            <c:delete val="1"/>
          </c:dLbls>
          <c:cat>
            <c:strRef>
              <c:f>'C2 Pivot table'!$A$5:$B$10</c:f>
              <c:strCache>
                <c:ptCount val="5"/>
                <c:pt idx="0">
                  <c:v>Cardiac Issues</c:v>
                </c:pt>
                <c:pt idx="1">
                  <c:v>Diabetes</c:v>
                </c:pt>
                <c:pt idx="2">
                  <c:v>Flu</c:v>
                </c:pt>
                <c:pt idx="3">
                  <c:v>Infections</c:v>
                </c:pt>
                <c:pt idx="4">
                  <c:v>Pneumonia</c:v>
                </c:pt>
              </c:strCache>
            </c:strRef>
          </c:cat>
          <c:val>
            <c:numRef>
              <c:f>'C2 Pivot table'!$C$5:$C$10</c:f>
              <c:numCache>
                <c:formatCode>General</c:formatCode>
                <c:ptCount val="5"/>
                <c:pt idx="0">
                  <c:v>76</c:v>
                </c:pt>
                <c:pt idx="1">
                  <c:v>74</c:v>
                </c:pt>
                <c:pt idx="2">
                  <c:v>87</c:v>
                </c:pt>
                <c:pt idx="3">
                  <c:v>54</c:v>
                </c:pt>
                <c:pt idx="4">
                  <c:v>126</c:v>
                </c:pt>
              </c:numCache>
            </c:numRef>
          </c:val>
        </c:ser>
        <c:ser>
          <c:idx val="1"/>
          <c:order val="1"/>
          <c:tx>
            <c:strRef>
              <c:f>'C2 Pivot table'!$D$3:$D$4</c:f>
              <c:strCache>
                <c:ptCount val="1"/>
                <c:pt idx="0">
                  <c:v>19-35</c:v>
                </c:pt>
              </c:strCache>
            </c:strRef>
          </c:tx>
          <c:spPr>
            <a:solidFill>
              <a:schemeClr val="accent2"/>
            </a:solidFill>
            <a:ln>
              <a:noFill/>
            </a:ln>
            <a:effectLst/>
          </c:spPr>
          <c:invertIfNegative val="0"/>
          <c:dLbls>
            <c:delete val="1"/>
          </c:dLbls>
          <c:cat>
            <c:strRef>
              <c:f>'C2 Pivot table'!$A$5:$B$10</c:f>
              <c:strCache>
                <c:ptCount val="5"/>
                <c:pt idx="0">
                  <c:v>Cardiac Issues</c:v>
                </c:pt>
                <c:pt idx="1">
                  <c:v>Diabetes</c:v>
                </c:pt>
                <c:pt idx="2">
                  <c:v>Flu</c:v>
                </c:pt>
                <c:pt idx="3">
                  <c:v>Infections</c:v>
                </c:pt>
                <c:pt idx="4">
                  <c:v>Pneumonia</c:v>
                </c:pt>
              </c:strCache>
            </c:strRef>
          </c:cat>
          <c:val>
            <c:numRef>
              <c:f>'C2 Pivot table'!$D$5:$D$10</c:f>
              <c:numCache>
                <c:formatCode>General</c:formatCode>
                <c:ptCount val="5"/>
                <c:pt idx="0">
                  <c:v>41</c:v>
                </c:pt>
                <c:pt idx="1">
                  <c:v>78</c:v>
                </c:pt>
                <c:pt idx="2">
                  <c:v>50</c:v>
                </c:pt>
                <c:pt idx="3">
                  <c:v>35</c:v>
                </c:pt>
                <c:pt idx="4">
                  <c:v>79</c:v>
                </c:pt>
              </c:numCache>
            </c:numRef>
          </c:val>
        </c:ser>
        <c:ser>
          <c:idx val="2"/>
          <c:order val="2"/>
          <c:tx>
            <c:strRef>
              <c:f>'C2 Pivot table'!$E$3:$E$4</c:f>
              <c:strCache>
                <c:ptCount val="1"/>
                <c:pt idx="0">
                  <c:v>36-50</c:v>
                </c:pt>
              </c:strCache>
            </c:strRef>
          </c:tx>
          <c:spPr>
            <a:solidFill>
              <a:schemeClr val="accent3"/>
            </a:solidFill>
            <a:ln>
              <a:noFill/>
            </a:ln>
            <a:effectLst/>
          </c:spPr>
          <c:invertIfNegative val="0"/>
          <c:dLbls>
            <c:delete val="1"/>
          </c:dLbls>
          <c:cat>
            <c:strRef>
              <c:f>'C2 Pivot table'!$A$5:$B$10</c:f>
              <c:strCache>
                <c:ptCount val="5"/>
                <c:pt idx="0">
                  <c:v>Cardiac Issues</c:v>
                </c:pt>
                <c:pt idx="1">
                  <c:v>Diabetes</c:v>
                </c:pt>
                <c:pt idx="2">
                  <c:v>Flu</c:v>
                </c:pt>
                <c:pt idx="3">
                  <c:v>Infections</c:v>
                </c:pt>
                <c:pt idx="4">
                  <c:v>Pneumonia</c:v>
                </c:pt>
              </c:strCache>
            </c:strRef>
          </c:cat>
          <c:val>
            <c:numRef>
              <c:f>'C2 Pivot table'!$E$5:$E$10</c:f>
              <c:numCache>
                <c:formatCode>General</c:formatCode>
                <c:ptCount val="5"/>
                <c:pt idx="0">
                  <c:v>14</c:v>
                </c:pt>
                <c:pt idx="1">
                  <c:v>30</c:v>
                </c:pt>
                <c:pt idx="2">
                  <c:v>109</c:v>
                </c:pt>
                <c:pt idx="3">
                  <c:v>64</c:v>
                </c:pt>
                <c:pt idx="4">
                  <c:v>142</c:v>
                </c:pt>
              </c:numCache>
            </c:numRef>
          </c:val>
        </c:ser>
        <c:ser>
          <c:idx val="3"/>
          <c:order val="3"/>
          <c:tx>
            <c:strRef>
              <c:f>'C2 Pivot table'!$F$3:$F$4</c:f>
              <c:strCache>
                <c:ptCount val="1"/>
                <c:pt idx="0">
                  <c:v>51-65</c:v>
                </c:pt>
              </c:strCache>
            </c:strRef>
          </c:tx>
          <c:spPr>
            <a:solidFill>
              <a:schemeClr val="accent4"/>
            </a:solidFill>
            <a:ln>
              <a:noFill/>
            </a:ln>
            <a:effectLst/>
          </c:spPr>
          <c:invertIfNegative val="0"/>
          <c:dLbls>
            <c:delete val="1"/>
          </c:dLbls>
          <c:cat>
            <c:strRef>
              <c:f>'C2 Pivot table'!$A$5:$B$10</c:f>
              <c:strCache>
                <c:ptCount val="5"/>
                <c:pt idx="0">
                  <c:v>Cardiac Issues</c:v>
                </c:pt>
                <c:pt idx="1">
                  <c:v>Diabetes</c:v>
                </c:pt>
                <c:pt idx="2">
                  <c:v>Flu</c:v>
                </c:pt>
                <c:pt idx="3">
                  <c:v>Infections</c:v>
                </c:pt>
                <c:pt idx="4">
                  <c:v>Pneumonia</c:v>
                </c:pt>
              </c:strCache>
            </c:strRef>
          </c:cat>
          <c:val>
            <c:numRef>
              <c:f>'C2 Pivot table'!$F$5:$F$10</c:f>
              <c:numCache>
                <c:formatCode>General</c:formatCode>
                <c:ptCount val="5"/>
                <c:pt idx="0">
                  <c:v>61</c:v>
                </c:pt>
                <c:pt idx="1">
                  <c:v>52</c:v>
                </c:pt>
                <c:pt idx="2">
                  <c:v>128</c:v>
                </c:pt>
                <c:pt idx="3">
                  <c:v>67</c:v>
                </c:pt>
                <c:pt idx="4">
                  <c:v>129</c:v>
                </c:pt>
              </c:numCache>
            </c:numRef>
          </c:val>
        </c:ser>
        <c:ser>
          <c:idx val="4"/>
          <c:order val="4"/>
          <c:tx>
            <c:strRef>
              <c:f>'C2 Pivot table'!$G$3:$G$4</c:f>
              <c:strCache>
                <c:ptCount val="1"/>
                <c:pt idx="0">
                  <c:v>66+</c:v>
                </c:pt>
              </c:strCache>
            </c:strRef>
          </c:tx>
          <c:spPr>
            <a:solidFill>
              <a:schemeClr val="accent5"/>
            </a:solidFill>
            <a:ln>
              <a:noFill/>
            </a:ln>
            <a:effectLst/>
          </c:spPr>
          <c:invertIfNegative val="0"/>
          <c:dLbls>
            <c:delete val="1"/>
          </c:dLbls>
          <c:cat>
            <c:strRef>
              <c:f>'C2 Pivot table'!$A$5:$B$10</c:f>
              <c:strCache>
                <c:ptCount val="5"/>
                <c:pt idx="0">
                  <c:v>Cardiac Issues</c:v>
                </c:pt>
                <c:pt idx="1">
                  <c:v>Diabetes</c:v>
                </c:pt>
                <c:pt idx="2">
                  <c:v>Flu</c:v>
                </c:pt>
                <c:pt idx="3">
                  <c:v>Infections</c:v>
                </c:pt>
                <c:pt idx="4">
                  <c:v>Pneumonia</c:v>
                </c:pt>
              </c:strCache>
            </c:strRef>
          </c:cat>
          <c:val>
            <c:numRef>
              <c:f>'C2 Pivot table'!$G$5:$G$10</c:f>
              <c:numCache>
                <c:formatCode>General</c:formatCode>
                <c:ptCount val="5"/>
                <c:pt idx="0">
                  <c:v>39</c:v>
                </c:pt>
                <c:pt idx="1">
                  <c:v>60</c:v>
                </c:pt>
                <c:pt idx="2">
                  <c:v>83</c:v>
                </c:pt>
                <c:pt idx="3">
                  <c:v>67</c:v>
                </c:pt>
                <c:pt idx="4">
                  <c:v>96</c:v>
                </c:pt>
              </c:numCache>
            </c:numRef>
          </c:val>
        </c:ser>
        <c:ser>
          <c:idx val="5"/>
          <c:order val="5"/>
          <c:tx>
            <c:strRef>
              <c:f>'C2 Pivot table'!$H$3:$H$4</c:f>
              <c:strCache>
                <c:ptCount val="1"/>
                <c:pt idx="0">
                  <c:v>nan</c:v>
                </c:pt>
              </c:strCache>
            </c:strRef>
          </c:tx>
          <c:spPr>
            <a:solidFill>
              <a:schemeClr val="accent6"/>
            </a:solidFill>
            <a:ln>
              <a:noFill/>
            </a:ln>
            <a:effectLst/>
          </c:spPr>
          <c:invertIfNegative val="0"/>
          <c:dLbls>
            <c:delete val="1"/>
          </c:dLbls>
          <c:cat>
            <c:strRef>
              <c:f>'C2 Pivot table'!$A$5:$B$10</c:f>
              <c:strCache>
                <c:ptCount val="5"/>
                <c:pt idx="0">
                  <c:v>Cardiac Issues</c:v>
                </c:pt>
                <c:pt idx="1">
                  <c:v>Diabetes</c:v>
                </c:pt>
                <c:pt idx="2">
                  <c:v>Flu</c:v>
                </c:pt>
                <c:pt idx="3">
                  <c:v>Infections</c:v>
                </c:pt>
                <c:pt idx="4">
                  <c:v>Pneumonia</c:v>
                </c:pt>
              </c:strCache>
            </c:strRef>
          </c:cat>
          <c:val>
            <c:numRef>
              <c:f>'C2 Pivot table'!$H$5:$H$10</c:f>
              <c:numCache>
                <c:formatCode>General</c:formatCode>
                <c:ptCount val="5"/>
                <c:pt idx="0">
                  <c:v>14</c:v>
                </c:pt>
                <c:pt idx="1">
                  <c:v>57</c:v>
                </c:pt>
                <c:pt idx="2">
                  <c:v>105</c:v>
                </c:pt>
                <c:pt idx="3">
                  <c:v>35</c:v>
                </c:pt>
                <c:pt idx="4">
                  <c:v>124</c:v>
                </c:pt>
              </c:numCache>
            </c:numRef>
          </c:val>
        </c:ser>
        <c:dLbls>
          <c:showLegendKey val="0"/>
          <c:showVal val="0"/>
          <c:showCatName val="0"/>
          <c:showSerName val="0"/>
          <c:showPercent val="0"/>
          <c:showBubbleSize val="0"/>
        </c:dLbls>
        <c:gapWidth val="246"/>
        <c:overlap val="-28"/>
        <c:axId val="908560362"/>
        <c:axId val="426227091"/>
      </c:barChart>
      <c:catAx>
        <c:axId val="908560362"/>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426227091"/>
        <c:crosses val="autoZero"/>
        <c:auto val="1"/>
        <c:lblAlgn val="ctr"/>
        <c:lblOffset val="100"/>
        <c:noMultiLvlLbl val="0"/>
      </c:catAx>
      <c:valAx>
        <c:axId val="426227091"/>
        <c:scaling>
          <c:orientation val="minMax"/>
        </c:scaling>
        <c:delete val="0"/>
        <c:axPos val="l"/>
        <c:majorGridlines>
          <c:spPr>
            <a:ln w="9525" cap="flat" cmpd="sng" algn="ctr">
              <a:solidFill>
                <a:schemeClr val="lt1">
                  <a:lumMod val="90200"/>
                </a:schemeClr>
              </a:solidFill>
              <a:round/>
            </a:ln>
            <a:effectLst/>
          </c:spPr>
        </c:majorGridlines>
        <c:numFmt formatCode="General" sourceLinked="1"/>
        <c:majorTickMark val="none"/>
        <c:minorTickMark val="none"/>
        <c:tickLblPos val="nextTo"/>
        <c:spPr>
          <a:noFill/>
          <a:ln>
            <a:noFill/>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908560362"/>
        <c:crosses val="autoZero"/>
        <c:crossBetween val="between"/>
      </c:valAx>
      <c:spPr>
        <a:noFill/>
        <a:ln>
          <a:noFill/>
        </a:ln>
        <a:effectLst/>
      </c:spPr>
    </c:plotArea>
    <c:legend>
      <c:legendPos val="r"/>
      <c:layout/>
      <c:overlay val="0"/>
      <c:spPr>
        <a:noFill/>
        <a:ln>
          <a:noFill/>
        </a:ln>
        <a:effectLst/>
      </c:spPr>
      <c:txPr>
        <a:bodyPr rot="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legend>
    <c:plotVisOnly val="1"/>
    <c:dispBlanksAs val="gap"/>
    <c:showDLblsOverMax val="0"/>
    <c:extLst>
      <c:ext uri="{0b15fc19-7d7d-44ad-8c2d-2c3a37ce22c3}">
        <chartProps xmlns="https://web.wps.cn/et/2018/main" chartId="{1112f0c2-2713-4337-9b61-d5069ddccedc}"/>
      </c:ext>
    </c:extLst>
  </c:chart>
  <c:spPr>
    <a:solidFill>
      <a:schemeClr val="accent5">
        <a:lumMod val="40000"/>
        <a:lumOff val="60000"/>
      </a:schemeClr>
    </a:solidFill>
    <a:ln w="9525" cap="flat" cmpd="sng" algn="ctr">
      <a:solidFill>
        <a:schemeClr val="tx1">
          <a:lumMod val="15000"/>
          <a:lumOff val="85000"/>
        </a:schemeClr>
      </a:solidFill>
      <a:round/>
    </a:ln>
    <a:effectLst>
      <a:glow rad="101600">
        <a:schemeClr val="accent2">
          <a:satMod val="175000"/>
          <a:alpha val="40000"/>
        </a:schemeClr>
      </a:glow>
    </a:effectLst>
  </c:spPr>
  <c:txPr>
    <a:bodyPr/>
    <a:lstStyle/>
    <a:p>
      <a:pPr>
        <a:defRPr lang="en-US"/>
      </a:pPr>
    </a:p>
  </c:txPr>
  <c:externalData r:id="rId1">
    <c:autoUpdate val="0"/>
  </c:externalData>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Project.xlsx]C1 PIvot table!PivotTable1</c:name>
    <c:fmtId val="25"/>
  </c:pivotSource>
  <c:chart>
    <c:autoTitleDeleted val="1"/>
    <c:plotArea>
      <c:layout>
        <c:manualLayout>
          <c:layoutTarget val="inner"/>
          <c:xMode val="edge"/>
          <c:yMode val="edge"/>
          <c:x val="0.00367197062423501"/>
          <c:y val="0.00694444444444444"/>
          <c:w val="0.99265605875153"/>
          <c:h val="0.986111111111111"/>
        </c:manualLayout>
      </c:layout>
      <c:areaChart>
        <c:grouping val="standard"/>
        <c:varyColors val="0"/>
        <c:ser>
          <c:idx val="0"/>
          <c:order val="0"/>
          <c:tx>
            <c:strRef>
              <c:f>'C1 PIvot table'!$B$3:$B$4</c:f>
              <c:strCache>
                <c:ptCount val="1"/>
                <c:pt idx="0">
                  <c:v>City Hospital</c:v>
                </c:pt>
              </c:strCache>
            </c:strRef>
          </c:tx>
          <c:spPr>
            <a:solidFill>
              <a:schemeClr val="accent1"/>
            </a:solidFill>
            <a:ln>
              <a:noFill/>
            </a:ln>
            <a:effectLst/>
          </c:spPr>
          <c:dLbls>
            <c:delete val="1"/>
          </c:dLbls>
          <c:cat>
            <c:strRef>
              <c:f>'C1 PIvot table'!$A$5:$A$10</c:f>
              <c:strCache>
                <c:ptCount val="5"/>
                <c:pt idx="0">
                  <c:v>Aspirin</c:v>
                </c:pt>
                <c:pt idx="1">
                  <c:v>Insulin</c:v>
                </c:pt>
                <c:pt idx="2">
                  <c:v>Metformin</c:v>
                </c:pt>
                <c:pt idx="3">
                  <c:v>None</c:v>
                </c:pt>
                <c:pt idx="4">
                  <c:v>Paracetamol</c:v>
                </c:pt>
              </c:strCache>
            </c:strRef>
          </c:cat>
          <c:val>
            <c:numRef>
              <c:f>'C1 PIvot table'!$B$5:$B$10</c:f>
              <c:numCache>
                <c:formatCode>[$$-C09]#,##0_);[Red]\([$$-C09]#,##0\)</c:formatCode>
                <c:ptCount val="5"/>
                <c:pt idx="0">
                  <c:v>390573.82</c:v>
                </c:pt>
                <c:pt idx="1">
                  <c:v>510750.38</c:v>
                </c:pt>
                <c:pt idx="2">
                  <c:v>510750.38</c:v>
                </c:pt>
                <c:pt idx="3">
                  <c:v>450662.1</c:v>
                </c:pt>
                <c:pt idx="4">
                  <c:v>330485.54</c:v>
                </c:pt>
              </c:numCache>
            </c:numRef>
          </c:val>
        </c:ser>
        <c:ser>
          <c:idx val="1"/>
          <c:order val="1"/>
          <c:tx>
            <c:strRef>
              <c:f>'C1 PIvot table'!$C$3:$C$4</c:f>
              <c:strCache>
                <c:ptCount val="1"/>
                <c:pt idx="0">
                  <c:v>Global Care</c:v>
                </c:pt>
              </c:strCache>
            </c:strRef>
          </c:tx>
          <c:spPr>
            <a:solidFill>
              <a:schemeClr val="accent2"/>
            </a:solidFill>
            <a:ln>
              <a:noFill/>
            </a:ln>
            <a:effectLst/>
          </c:spPr>
          <c:dLbls>
            <c:delete val="1"/>
          </c:dLbls>
          <c:cat>
            <c:strRef>
              <c:f>'C1 PIvot table'!$A$5:$A$10</c:f>
              <c:strCache>
                <c:ptCount val="5"/>
                <c:pt idx="0">
                  <c:v>Aspirin</c:v>
                </c:pt>
                <c:pt idx="1">
                  <c:v>Insulin</c:v>
                </c:pt>
                <c:pt idx="2">
                  <c:v>Metformin</c:v>
                </c:pt>
                <c:pt idx="3">
                  <c:v>None</c:v>
                </c:pt>
                <c:pt idx="4">
                  <c:v>Paracetamol</c:v>
                </c:pt>
              </c:strCache>
            </c:strRef>
          </c:cat>
          <c:val>
            <c:numRef>
              <c:f>'C1 PIvot table'!$C$5:$C$10</c:f>
              <c:numCache>
                <c:formatCode>[$$-C09]#,##0_);[Red]\([$$-C09]#,##0\)</c:formatCode>
                <c:ptCount val="5"/>
                <c:pt idx="0">
                  <c:v>480706.24</c:v>
                </c:pt>
                <c:pt idx="1">
                  <c:v>510750.38</c:v>
                </c:pt>
                <c:pt idx="2">
                  <c:v>390573.82</c:v>
                </c:pt>
                <c:pt idx="3">
                  <c:v>630926.94</c:v>
                </c:pt>
                <c:pt idx="4">
                  <c:v>450662.1</c:v>
                </c:pt>
              </c:numCache>
            </c:numRef>
          </c:val>
        </c:ser>
        <c:ser>
          <c:idx val="2"/>
          <c:order val="2"/>
          <c:tx>
            <c:strRef>
              <c:f>'C1 PIvot table'!$D$3:$D$4</c:f>
              <c:strCache>
                <c:ptCount val="1"/>
                <c:pt idx="0">
                  <c:v>Metro Health</c:v>
                </c:pt>
              </c:strCache>
            </c:strRef>
          </c:tx>
          <c:spPr>
            <a:solidFill>
              <a:schemeClr val="accent3"/>
            </a:solidFill>
            <a:ln>
              <a:noFill/>
            </a:ln>
            <a:effectLst/>
          </c:spPr>
          <c:dLbls>
            <c:delete val="1"/>
          </c:dLbls>
          <c:cat>
            <c:strRef>
              <c:f>'C1 PIvot table'!$A$5:$A$10</c:f>
              <c:strCache>
                <c:ptCount val="5"/>
                <c:pt idx="0">
                  <c:v>Aspirin</c:v>
                </c:pt>
                <c:pt idx="1">
                  <c:v>Insulin</c:v>
                </c:pt>
                <c:pt idx="2">
                  <c:v>Metformin</c:v>
                </c:pt>
                <c:pt idx="3">
                  <c:v>None</c:v>
                </c:pt>
                <c:pt idx="4">
                  <c:v>Paracetamol</c:v>
                </c:pt>
              </c:strCache>
            </c:strRef>
          </c:cat>
          <c:val>
            <c:numRef>
              <c:f>'C1 PIvot table'!$D$5:$D$10</c:f>
              <c:numCache>
                <c:formatCode>[$$-C09]#,##0_);[Red]\([$$-C09]#,##0\)</c:formatCode>
                <c:ptCount val="5"/>
                <c:pt idx="0">
                  <c:v>420617.96</c:v>
                </c:pt>
                <c:pt idx="1">
                  <c:v>480706.24</c:v>
                </c:pt>
                <c:pt idx="2">
                  <c:v>360529.68</c:v>
                </c:pt>
                <c:pt idx="3">
                  <c:v>691015.22</c:v>
                </c:pt>
                <c:pt idx="4">
                  <c:v>330485.54</c:v>
                </c:pt>
              </c:numCache>
            </c:numRef>
          </c:val>
        </c:ser>
        <c:ser>
          <c:idx val="3"/>
          <c:order val="3"/>
          <c:tx>
            <c:strRef>
              <c:f>'C1 PIvot table'!$E$3:$E$4</c:f>
              <c:strCache>
                <c:ptCount val="1"/>
                <c:pt idx="0">
                  <c:v>Sunrise Hospital</c:v>
                </c:pt>
              </c:strCache>
            </c:strRef>
          </c:tx>
          <c:spPr>
            <a:solidFill>
              <a:schemeClr val="accent4"/>
            </a:solidFill>
            <a:ln>
              <a:noFill/>
            </a:ln>
            <a:effectLst/>
          </c:spPr>
          <c:dLbls>
            <c:delete val="1"/>
          </c:dLbls>
          <c:cat>
            <c:strRef>
              <c:f>'C1 PIvot table'!$A$5:$A$10</c:f>
              <c:strCache>
                <c:ptCount val="5"/>
                <c:pt idx="0">
                  <c:v>Aspirin</c:v>
                </c:pt>
                <c:pt idx="1">
                  <c:v>Insulin</c:v>
                </c:pt>
                <c:pt idx="2">
                  <c:v>Metformin</c:v>
                </c:pt>
                <c:pt idx="3">
                  <c:v>None</c:v>
                </c:pt>
                <c:pt idx="4">
                  <c:v>Paracetamol</c:v>
                </c:pt>
              </c:strCache>
            </c:strRef>
          </c:cat>
          <c:val>
            <c:numRef>
              <c:f>'C1 PIvot table'!$E$5:$E$10</c:f>
              <c:numCache>
                <c:formatCode>[$$-C09]#,##0_);[Red]\([$$-C09]#,##0\)</c:formatCode>
                <c:ptCount val="5"/>
                <c:pt idx="0">
                  <c:v>450662.1</c:v>
                </c:pt>
                <c:pt idx="1">
                  <c:v>480706.24</c:v>
                </c:pt>
                <c:pt idx="2">
                  <c:v>360529.68</c:v>
                </c:pt>
                <c:pt idx="3">
                  <c:v>360529.68</c:v>
                </c:pt>
                <c:pt idx="4">
                  <c:v>420617.96</c:v>
                </c:pt>
              </c:numCache>
            </c:numRef>
          </c:val>
        </c:ser>
        <c:dLbls>
          <c:showLegendKey val="0"/>
          <c:showVal val="0"/>
          <c:showCatName val="0"/>
          <c:showSerName val="0"/>
          <c:showPercent val="0"/>
          <c:showBubbleSize val="0"/>
        </c:dLbls>
        <c:axId val="744877063"/>
        <c:axId val="270562178"/>
      </c:areaChart>
      <c:catAx>
        <c:axId val="744877063"/>
        <c:scaling>
          <c:orientation val="minMax"/>
        </c:scaling>
        <c:delete val="1"/>
        <c:axPos val="b"/>
        <c:majorTickMark val="out"/>
        <c:minorTickMark val="none"/>
        <c:tickLblPos val="nextTo"/>
        <c:txPr>
          <a:bodyPr rot="-60000000" spcFirstLastPara="0" vertOverflow="ellipsis" vert="horz" wrap="square" anchor="ctr" anchorCtr="1"/>
          <a:lstStyle/>
          <a:p>
            <a:pPr>
              <a:defRPr lang="en-US" sz="900" b="0" i="0" u="none" strike="noStrike" kern="1200" baseline="0">
                <a:noFill/>
                <a:latin typeface="+mn-lt"/>
                <a:ea typeface="+mn-ea"/>
                <a:cs typeface="+mn-cs"/>
              </a:defRPr>
            </a:pPr>
          </a:p>
        </c:txPr>
        <c:crossAx val="270562178"/>
        <c:crosses val="autoZero"/>
        <c:auto val="1"/>
        <c:lblAlgn val="ctr"/>
        <c:lblOffset val="100"/>
        <c:noMultiLvlLbl val="0"/>
      </c:catAx>
      <c:valAx>
        <c:axId val="270562178"/>
        <c:scaling>
          <c:orientation val="minMax"/>
        </c:scaling>
        <c:delete val="1"/>
        <c:axPos val="l"/>
        <c:majorGridlines>
          <c:spPr>
            <a:ln w="9525" cap="flat" cmpd="sng" algn="ctr">
              <a:solidFill>
                <a:schemeClr val="lt1">
                  <a:lumMod val="90200"/>
                </a:schemeClr>
              </a:solidFill>
              <a:round/>
            </a:ln>
            <a:effectLst/>
          </c:spPr>
        </c:majorGridlines>
        <c:numFmt formatCode="[$$-C09]#,##0_);[Red]\([$$-C09]#,##0\)" sourceLinked="1"/>
        <c:majorTickMark val="none"/>
        <c:minorTickMark val="none"/>
        <c:tickLblPos val="nextTo"/>
        <c:txPr>
          <a:bodyPr rot="-60000000" spcFirstLastPara="0" vertOverflow="ellipsis" vert="horz" wrap="square" anchor="ctr" anchorCtr="1"/>
          <a:lstStyle/>
          <a:p>
            <a:pPr>
              <a:defRPr lang="en-US" sz="900" b="0" i="0" u="none" strike="noStrike" kern="1200" baseline="0">
                <a:noFill/>
                <a:latin typeface="+mn-lt"/>
                <a:ea typeface="+mn-ea"/>
                <a:cs typeface="+mn-cs"/>
              </a:defRPr>
            </a:pPr>
          </a:p>
        </c:txPr>
        <c:crossAx val="744877063"/>
        <c:crosses val="autoZero"/>
        <c:crossBetween val="midCat"/>
      </c:valAx>
      <c:spPr>
        <a:noFill/>
        <a:ln>
          <a:noFill/>
        </a:ln>
        <a:effectLst/>
      </c:spPr>
    </c:plotArea>
    <c:plotVisOnly val="1"/>
    <c:dispBlanksAs val="zero"/>
    <c:showDLblsOverMax val="0"/>
    <c:extLst>
      <c:ext uri="{0b15fc19-7d7d-44ad-8c2d-2c3a37ce22c3}">
        <chartProps xmlns="https://web.wps.cn/et/2018/main" chartId="{f82794a7-4517-4c6e-ae4e-2724cb79dfc9}"/>
      </c:ext>
    </c:extLst>
  </c:chart>
  <c:spPr>
    <a:noFill/>
    <a:ln w="9525" cap="flat" cmpd="sng" algn="ctr">
      <a:noFill/>
      <a:round/>
    </a:ln>
    <a:effectLst/>
  </c:spPr>
  <c:txPr>
    <a:bodyPr/>
    <a:lstStyle/>
    <a:p>
      <a:pPr>
        <a:defRPr lang="en-US">
          <a:noFill/>
        </a:defRPr>
      </a:pPr>
    </a:p>
  </c:txPr>
  <c:externalData r:id="rId1">
    <c:autoUpdate val="0"/>
  </c:externalData>
  <c:extLst>
    <c:ext xmlns:c14="http://schemas.microsoft.com/office/drawing/2007/8/2/chart" uri="{781A3756-C4B2-4CAC-9D66-4F8BD8637D16}">
      <c14:pivotOptions>
        <c14:dropZoneFilter val="1"/>
        <c14:dropZoneSeries val="1"/>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Project.xlsx]C1 PIvot table!PivotTable3</c:name>
    <c:fmtId val="2"/>
  </c:pivotSource>
  <c:chart>
    <c:autoTitleDeleted val="1"/>
    <c:plotArea>
      <c:layout/>
      <c:areaChart>
        <c:grouping val="percentStacked"/>
        <c:varyColors val="0"/>
        <c:ser>
          <c:idx val="0"/>
          <c:order val="0"/>
          <c:tx>
            <c:strRef>
              <c:f>'C1 PIvot table'!$B$24:$B$25</c:f>
              <c:strCache>
                <c:ptCount val="1"/>
                <c:pt idx="0">
                  <c:v>Abnormal</c:v>
                </c:pt>
              </c:strCache>
            </c:strRef>
          </c:tx>
          <c:spPr>
            <a:solidFill>
              <a:schemeClr val="accent1"/>
            </a:solidFill>
            <a:ln>
              <a:noFill/>
            </a:ln>
            <a:effectLst/>
          </c:spPr>
          <c:dLbls>
            <c:delete val="1"/>
          </c:dLbls>
          <c:cat>
            <c:strRef>
              <c:f>'C1 PIvot table'!$A$26:$A$39</c:f>
              <c:strCache>
                <c:ptCount val="13"/>
                <c:pt idx="0">
                  <c:v>Apr-2025</c:v>
                </c:pt>
                <c:pt idx="1">
                  <c:v>Aug-2024</c:v>
                </c:pt>
                <c:pt idx="2">
                  <c:v>Dec-2024</c:v>
                </c:pt>
                <c:pt idx="3">
                  <c:v>Feb-2025</c:v>
                </c:pt>
                <c:pt idx="4">
                  <c:v>Jan-2025</c:v>
                </c:pt>
                <c:pt idx="5">
                  <c:v>Jul-2024</c:v>
                </c:pt>
                <c:pt idx="6">
                  <c:v>Jun-2024</c:v>
                </c:pt>
                <c:pt idx="7">
                  <c:v>Jun-2025</c:v>
                </c:pt>
                <c:pt idx="8">
                  <c:v>Mar-2025</c:v>
                </c:pt>
                <c:pt idx="9">
                  <c:v>May-2025</c:v>
                </c:pt>
                <c:pt idx="10">
                  <c:v>Nov-2024</c:v>
                </c:pt>
                <c:pt idx="11">
                  <c:v>Oct-2024</c:v>
                </c:pt>
                <c:pt idx="12">
                  <c:v>Sep-2024</c:v>
                </c:pt>
              </c:strCache>
            </c:strRef>
          </c:cat>
          <c:val>
            <c:numRef>
              <c:f>'C1 PIvot table'!$B$26:$B$39</c:f>
              <c:numCache>
                <c:formatCode>General</c:formatCode>
                <c:ptCount val="13"/>
                <c:pt idx="0">
                  <c:v>13</c:v>
                </c:pt>
                <c:pt idx="1">
                  <c:v>6</c:v>
                </c:pt>
                <c:pt idx="2">
                  <c:v>9</c:v>
                </c:pt>
                <c:pt idx="3">
                  <c:v>3</c:v>
                </c:pt>
                <c:pt idx="4">
                  <c:v>9</c:v>
                </c:pt>
                <c:pt idx="5">
                  <c:v>3</c:v>
                </c:pt>
                <c:pt idx="6">
                  <c:v>1</c:v>
                </c:pt>
                <c:pt idx="7">
                  <c:v>6</c:v>
                </c:pt>
                <c:pt idx="8">
                  <c:v>10</c:v>
                </c:pt>
                <c:pt idx="9">
                  <c:v>4</c:v>
                </c:pt>
                <c:pt idx="10">
                  <c:v>7</c:v>
                </c:pt>
                <c:pt idx="11">
                  <c:v>11</c:v>
                </c:pt>
                <c:pt idx="12">
                  <c:v>5</c:v>
                </c:pt>
              </c:numCache>
            </c:numRef>
          </c:val>
        </c:ser>
        <c:ser>
          <c:idx val="1"/>
          <c:order val="1"/>
          <c:tx>
            <c:strRef>
              <c:f>'C1 PIvot table'!$C$24:$C$25</c:f>
              <c:strCache>
                <c:ptCount val="1"/>
                <c:pt idx="0">
                  <c:v>Normal</c:v>
                </c:pt>
              </c:strCache>
            </c:strRef>
          </c:tx>
          <c:spPr>
            <a:solidFill>
              <a:schemeClr val="accent2"/>
            </a:solidFill>
            <a:ln>
              <a:noFill/>
            </a:ln>
            <a:effectLst/>
          </c:spPr>
          <c:dLbls>
            <c:delete val="1"/>
          </c:dLbls>
          <c:cat>
            <c:strRef>
              <c:f>'C1 PIvot table'!$A$26:$A$39</c:f>
              <c:strCache>
                <c:ptCount val="13"/>
                <c:pt idx="0">
                  <c:v>Apr-2025</c:v>
                </c:pt>
                <c:pt idx="1">
                  <c:v>Aug-2024</c:v>
                </c:pt>
                <c:pt idx="2">
                  <c:v>Dec-2024</c:v>
                </c:pt>
                <c:pt idx="3">
                  <c:v>Feb-2025</c:v>
                </c:pt>
                <c:pt idx="4">
                  <c:v>Jan-2025</c:v>
                </c:pt>
                <c:pt idx="5">
                  <c:v>Jul-2024</c:v>
                </c:pt>
                <c:pt idx="6">
                  <c:v>Jun-2024</c:v>
                </c:pt>
                <c:pt idx="7">
                  <c:v>Jun-2025</c:v>
                </c:pt>
                <c:pt idx="8">
                  <c:v>Mar-2025</c:v>
                </c:pt>
                <c:pt idx="9">
                  <c:v>May-2025</c:v>
                </c:pt>
                <c:pt idx="10">
                  <c:v>Nov-2024</c:v>
                </c:pt>
                <c:pt idx="11">
                  <c:v>Oct-2024</c:v>
                </c:pt>
                <c:pt idx="12">
                  <c:v>Sep-2024</c:v>
                </c:pt>
              </c:strCache>
            </c:strRef>
          </c:cat>
          <c:val>
            <c:numRef>
              <c:f>'C1 PIvot table'!$C$26:$C$39</c:f>
              <c:numCache>
                <c:formatCode>General</c:formatCode>
                <c:ptCount val="13"/>
                <c:pt idx="0">
                  <c:v>14</c:v>
                </c:pt>
                <c:pt idx="1">
                  <c:v>5</c:v>
                </c:pt>
                <c:pt idx="2">
                  <c:v>7</c:v>
                </c:pt>
                <c:pt idx="3">
                  <c:v>8</c:v>
                </c:pt>
                <c:pt idx="4">
                  <c:v>7</c:v>
                </c:pt>
                <c:pt idx="5">
                  <c:v>11</c:v>
                </c:pt>
                <c:pt idx="6">
                  <c:v>6</c:v>
                </c:pt>
                <c:pt idx="7">
                  <c:v>6</c:v>
                </c:pt>
                <c:pt idx="8">
                  <c:v>8</c:v>
                </c:pt>
                <c:pt idx="9">
                  <c:v>9</c:v>
                </c:pt>
                <c:pt idx="10">
                  <c:v>5</c:v>
                </c:pt>
                <c:pt idx="11">
                  <c:v>9</c:v>
                </c:pt>
                <c:pt idx="12">
                  <c:v>4</c:v>
                </c:pt>
              </c:numCache>
            </c:numRef>
          </c:val>
        </c:ser>
        <c:ser>
          <c:idx val="2"/>
          <c:order val="2"/>
          <c:tx>
            <c:strRef>
              <c:f>'C1 PIvot table'!$D$24:$D$25</c:f>
              <c:strCache>
                <c:ptCount val="1"/>
                <c:pt idx="0">
                  <c:v>Pending</c:v>
                </c:pt>
              </c:strCache>
            </c:strRef>
          </c:tx>
          <c:spPr>
            <a:solidFill>
              <a:schemeClr val="accent3"/>
            </a:solidFill>
            <a:ln>
              <a:noFill/>
            </a:ln>
            <a:effectLst/>
          </c:spPr>
          <c:dLbls>
            <c:delete val="1"/>
          </c:dLbls>
          <c:cat>
            <c:strRef>
              <c:f>'C1 PIvot table'!$A$26:$A$39</c:f>
              <c:strCache>
                <c:ptCount val="13"/>
                <c:pt idx="0">
                  <c:v>Apr-2025</c:v>
                </c:pt>
                <c:pt idx="1">
                  <c:v>Aug-2024</c:v>
                </c:pt>
                <c:pt idx="2">
                  <c:v>Dec-2024</c:v>
                </c:pt>
                <c:pt idx="3">
                  <c:v>Feb-2025</c:v>
                </c:pt>
                <c:pt idx="4">
                  <c:v>Jan-2025</c:v>
                </c:pt>
                <c:pt idx="5">
                  <c:v>Jul-2024</c:v>
                </c:pt>
                <c:pt idx="6">
                  <c:v>Jun-2024</c:v>
                </c:pt>
                <c:pt idx="7">
                  <c:v>Jun-2025</c:v>
                </c:pt>
                <c:pt idx="8">
                  <c:v>Mar-2025</c:v>
                </c:pt>
                <c:pt idx="9">
                  <c:v>May-2025</c:v>
                </c:pt>
                <c:pt idx="10">
                  <c:v>Nov-2024</c:v>
                </c:pt>
                <c:pt idx="11">
                  <c:v>Oct-2024</c:v>
                </c:pt>
                <c:pt idx="12">
                  <c:v>Sep-2024</c:v>
                </c:pt>
              </c:strCache>
            </c:strRef>
          </c:cat>
          <c:val>
            <c:numRef>
              <c:f>'C1 PIvot table'!$D$26:$D$39</c:f>
              <c:numCache>
                <c:formatCode>General</c:formatCode>
                <c:ptCount val="13"/>
                <c:pt idx="0">
                  <c:v>7</c:v>
                </c:pt>
                <c:pt idx="1">
                  <c:v>14</c:v>
                </c:pt>
                <c:pt idx="2">
                  <c:v>5</c:v>
                </c:pt>
                <c:pt idx="3">
                  <c:v>8</c:v>
                </c:pt>
                <c:pt idx="4">
                  <c:v>14</c:v>
                </c:pt>
                <c:pt idx="5">
                  <c:v>5</c:v>
                </c:pt>
                <c:pt idx="6">
                  <c:v>5</c:v>
                </c:pt>
                <c:pt idx="7">
                  <c:v>9</c:v>
                </c:pt>
                <c:pt idx="8">
                  <c:v>11</c:v>
                </c:pt>
                <c:pt idx="9">
                  <c:v>7</c:v>
                </c:pt>
                <c:pt idx="10">
                  <c:v>11</c:v>
                </c:pt>
                <c:pt idx="11">
                  <c:v>7</c:v>
                </c:pt>
                <c:pt idx="12">
                  <c:v>11</c:v>
                </c:pt>
              </c:numCache>
            </c:numRef>
          </c:val>
        </c:ser>
        <c:dLbls>
          <c:showLegendKey val="0"/>
          <c:showVal val="0"/>
          <c:showCatName val="0"/>
          <c:showSerName val="0"/>
          <c:showPercent val="0"/>
          <c:showBubbleSize val="0"/>
        </c:dLbls>
        <c:axId val="826106036"/>
        <c:axId val="96178682"/>
      </c:areaChart>
      <c:catAx>
        <c:axId val="826106036"/>
        <c:scaling>
          <c:orientation val="minMax"/>
        </c:scaling>
        <c:delete val="1"/>
        <c:axPos val="b"/>
        <c:majorTickMark val="out"/>
        <c:minorTickMark val="none"/>
        <c:tickLblPos val="nextTo"/>
        <c:txPr>
          <a:bodyPr rot="-60000000" spcFirstLastPara="0" vertOverflow="ellipsis" vert="horz" wrap="square" anchor="ctr" anchorCtr="1"/>
          <a:lstStyle/>
          <a:p>
            <a:pPr>
              <a:defRPr lang="en-US" sz="900" b="0" i="0" u="none" strike="noStrike" kern="1200" baseline="0">
                <a:noFill/>
                <a:latin typeface="+mn-lt"/>
                <a:ea typeface="+mn-ea"/>
                <a:cs typeface="+mn-cs"/>
              </a:defRPr>
            </a:pPr>
          </a:p>
        </c:txPr>
        <c:crossAx val="96178682"/>
        <c:crosses val="autoZero"/>
        <c:auto val="1"/>
        <c:lblAlgn val="ctr"/>
        <c:lblOffset val="100"/>
        <c:noMultiLvlLbl val="0"/>
      </c:catAx>
      <c:valAx>
        <c:axId val="96178682"/>
        <c:scaling>
          <c:orientation val="minMax"/>
        </c:scaling>
        <c:delete val="1"/>
        <c:axPos val="l"/>
        <c:majorGridlines>
          <c:spPr>
            <a:ln w="9525" cap="flat" cmpd="sng" algn="ctr">
              <a:solidFill>
                <a:schemeClr val="lt1">
                  <a:lumMod val="90200"/>
                </a:schemeClr>
              </a:solidFill>
              <a:round/>
            </a:ln>
            <a:effectLst/>
          </c:spPr>
        </c:majorGridlines>
        <c:numFmt formatCode="0%" sourceLinked="1"/>
        <c:majorTickMark val="none"/>
        <c:minorTickMark val="none"/>
        <c:tickLblPos val="nextTo"/>
        <c:txPr>
          <a:bodyPr rot="-60000000" spcFirstLastPara="0" vertOverflow="ellipsis" vert="horz" wrap="square" anchor="ctr" anchorCtr="1"/>
          <a:lstStyle/>
          <a:p>
            <a:pPr>
              <a:defRPr lang="en-US" sz="900" b="0" i="0" u="none" strike="noStrike" kern="1200" baseline="0">
                <a:noFill/>
                <a:latin typeface="+mn-lt"/>
                <a:ea typeface="+mn-ea"/>
                <a:cs typeface="+mn-cs"/>
              </a:defRPr>
            </a:pPr>
          </a:p>
        </c:txPr>
        <c:crossAx val="826106036"/>
        <c:crosses val="autoZero"/>
        <c:crossBetween val="midCat"/>
      </c:valAx>
      <c:spPr>
        <a:noFill/>
        <a:ln>
          <a:noFill/>
        </a:ln>
        <a:effectLst/>
      </c:spPr>
    </c:plotArea>
    <c:plotVisOnly val="1"/>
    <c:dispBlanksAs val="zero"/>
    <c:showDLblsOverMax val="0"/>
    <c:extLst>
      <c:ext uri="{0b15fc19-7d7d-44ad-8c2d-2c3a37ce22c3}">
        <chartProps xmlns="https://web.wps.cn/et/2018/main" chartId="{779087b2-23f2-4368-9e31-565617bc2828}"/>
      </c:ext>
    </c:extLst>
  </c:chart>
  <c:spPr>
    <a:noFill/>
    <a:ln w="9525" cap="flat" cmpd="sng" algn="ctr">
      <a:noFill/>
      <a:round/>
    </a:ln>
    <a:effectLst/>
  </c:spPr>
  <c:txPr>
    <a:bodyPr/>
    <a:lstStyle/>
    <a:p>
      <a:pPr>
        <a:defRPr lang="en-US">
          <a:noFill/>
        </a:defRPr>
      </a:pPr>
    </a:p>
  </c:txPr>
  <c:externalData r:id="rId1">
    <c:autoUpdate val="0"/>
  </c:externalData>
  <c:extLst>
    <c:ext xmlns:c14="http://schemas.microsoft.com/office/drawing/2007/8/2/chart" uri="{781A3756-C4B2-4CAC-9D66-4F8BD8637D16}">
      <c14:pivotOptions>
        <c14:dropZoneFilter val="1"/>
        <c14:dropZoneSeries val="1"/>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Project.xlsx]C1 PIvot table!PivotTable2</c:name>
    <c:fmtId val="2"/>
  </c:pivotSource>
  <c:chart>
    <c:autoTitleDeleted val="1"/>
    <c:plotArea>
      <c:layout>
        <c:manualLayout>
          <c:layoutTarget val="inner"/>
          <c:xMode val="edge"/>
          <c:yMode val="edge"/>
          <c:x val="0.00506585612968592"/>
          <c:y val="0.0151515151515152"/>
          <c:w val="0.989868287740628"/>
          <c:h val="0.974747474747475"/>
        </c:manualLayout>
      </c:layout>
      <c:barChart>
        <c:barDir val="bar"/>
        <c:grouping val="clustered"/>
        <c:varyColors val="0"/>
        <c:ser>
          <c:idx val="0"/>
          <c:order val="0"/>
          <c:tx>
            <c:strRef>
              <c:f>'C1 PIvot table'!$B$15</c:f>
              <c:strCache>
                <c:ptCount val="1"/>
                <c:pt idx="0">
                  <c:v>Total</c:v>
                </c:pt>
              </c:strCache>
            </c:strRef>
          </c:tx>
          <c:spPr>
            <a:solidFill>
              <a:schemeClr val="accent1"/>
            </a:solidFill>
            <a:ln>
              <a:noFill/>
            </a:ln>
            <a:effectLst/>
          </c:spPr>
          <c:invertIfNegative val="0"/>
          <c:dLbls>
            <c:delete val="1"/>
          </c:dLbls>
          <c:cat>
            <c:strRef>
              <c:f>'C1 PIvot table'!$A$16:$A$20</c:f>
              <c:strCache>
                <c:ptCount val="4"/>
                <c:pt idx="0">
                  <c:v>City Hospital</c:v>
                </c:pt>
                <c:pt idx="1">
                  <c:v>Global Care</c:v>
                </c:pt>
                <c:pt idx="2">
                  <c:v>Metro Health</c:v>
                </c:pt>
                <c:pt idx="3">
                  <c:v>Sunrise Hospital</c:v>
                </c:pt>
              </c:strCache>
            </c:strRef>
          </c:cat>
          <c:val>
            <c:numRef>
              <c:f>'C1 PIvot table'!$B$16:$B$20</c:f>
              <c:numCache>
                <c:formatCode>General</c:formatCode>
                <c:ptCount val="4"/>
                <c:pt idx="0">
                  <c:v>73</c:v>
                </c:pt>
                <c:pt idx="1">
                  <c:v>82</c:v>
                </c:pt>
                <c:pt idx="2">
                  <c:v>76</c:v>
                </c:pt>
                <c:pt idx="3">
                  <c:v>69</c:v>
                </c:pt>
              </c:numCache>
            </c:numRef>
          </c:val>
        </c:ser>
        <c:dLbls>
          <c:showLegendKey val="0"/>
          <c:showVal val="0"/>
          <c:showCatName val="0"/>
          <c:showSerName val="0"/>
          <c:showPercent val="0"/>
          <c:showBubbleSize val="0"/>
        </c:dLbls>
        <c:gapWidth val="140"/>
        <c:overlap val="-40"/>
        <c:axId val="709339949"/>
        <c:axId val="543497863"/>
      </c:barChart>
      <c:catAx>
        <c:axId val="709339949"/>
        <c:scaling>
          <c:orientation val="minMax"/>
        </c:scaling>
        <c:delete val="1"/>
        <c:axPos val="l"/>
        <c:majorTickMark val="none"/>
        <c:minorTickMark val="none"/>
        <c:tickLblPos val="nextTo"/>
        <c:txPr>
          <a:bodyPr rot="-60000000" spcFirstLastPara="0" vertOverflow="ellipsis" vert="horz" wrap="square" anchor="ctr" anchorCtr="1"/>
          <a:lstStyle/>
          <a:p>
            <a:pPr>
              <a:defRPr lang="en-US" sz="900" b="0" i="0" u="none" strike="noStrike" kern="1200" baseline="0">
                <a:noFill/>
                <a:latin typeface="+mn-lt"/>
                <a:ea typeface="+mn-ea"/>
                <a:cs typeface="+mn-cs"/>
              </a:defRPr>
            </a:pPr>
          </a:p>
        </c:txPr>
        <c:crossAx val="543497863"/>
        <c:crosses val="autoZero"/>
        <c:auto val="1"/>
        <c:lblAlgn val="ctr"/>
        <c:lblOffset val="100"/>
        <c:noMultiLvlLbl val="0"/>
      </c:catAx>
      <c:valAx>
        <c:axId val="543497863"/>
        <c:scaling>
          <c:orientation val="minMax"/>
        </c:scaling>
        <c:delete val="1"/>
        <c:axPos val="b"/>
        <c:majorGridlines>
          <c:spPr>
            <a:ln w="9525" cap="flat" cmpd="sng" algn="ctr">
              <a:solidFill>
                <a:schemeClr val="lt1">
                  <a:lumMod val="90200"/>
                </a:schemeClr>
              </a:solidFill>
              <a:round/>
            </a:ln>
            <a:effectLst/>
          </c:spPr>
        </c:majorGridlines>
        <c:numFmt formatCode="General" sourceLinked="1"/>
        <c:majorTickMark val="none"/>
        <c:minorTickMark val="none"/>
        <c:tickLblPos val="nextTo"/>
        <c:txPr>
          <a:bodyPr rot="-60000000" spcFirstLastPara="0" vertOverflow="ellipsis" vert="horz" wrap="square" anchor="ctr" anchorCtr="1"/>
          <a:lstStyle/>
          <a:p>
            <a:pPr>
              <a:defRPr lang="en-US" sz="900" b="0" i="0" u="none" strike="noStrike" kern="1200" baseline="0">
                <a:noFill/>
                <a:latin typeface="+mn-lt"/>
                <a:ea typeface="+mn-ea"/>
                <a:cs typeface="+mn-cs"/>
              </a:defRPr>
            </a:pPr>
          </a:p>
        </c:txPr>
        <c:crossAx val="709339949"/>
        <c:crosses val="autoZero"/>
        <c:crossBetween val="between"/>
      </c:valAx>
      <c:spPr>
        <a:noFill/>
        <a:ln>
          <a:noFill/>
        </a:ln>
        <a:effectLst/>
      </c:spPr>
    </c:plotArea>
    <c:plotVisOnly val="1"/>
    <c:dispBlanksAs val="gap"/>
    <c:showDLblsOverMax val="0"/>
    <c:extLst>
      <c:ext uri="{0b15fc19-7d7d-44ad-8c2d-2c3a37ce22c3}">
        <chartProps xmlns="https://web.wps.cn/et/2018/main" chartId="{d62c70d8-c27b-4b2c-9e91-e9dc2ebfe299}"/>
      </c:ext>
    </c:extLst>
  </c:chart>
  <c:spPr>
    <a:noFill/>
    <a:ln w="9525" cap="flat" cmpd="sng" algn="ctr">
      <a:noFill/>
      <a:round/>
    </a:ln>
    <a:effectLst/>
  </c:spPr>
  <c:txPr>
    <a:bodyPr/>
    <a:lstStyle/>
    <a:p>
      <a:pPr>
        <a:defRPr lang="en-US">
          <a:noFill/>
        </a:defRPr>
      </a:pPr>
    </a:p>
  </c:txPr>
  <c:externalData r:id="rId1">
    <c:autoUpdate val="0"/>
  </c:externalData>
  <c:extLst>
    <c:ext xmlns:c14="http://schemas.microsoft.com/office/drawing/2007/8/2/chart" uri="{781A3756-C4B2-4CAC-9D66-4F8BD8637D16}">
      <c14:pivotOptions>
        <c14:dropZoneFilter val="1"/>
        <c14:dropZoneSeries val="1"/>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Project.xlsx]C1 PIvot table!PivotTable4</c:name>
    <c:fmtId val="16"/>
  </c:pivotSource>
  <c:chart>
    <c:title>
      <c:layout>
        <c:manualLayout>
          <c:xMode val="edge"/>
          <c:yMode val="edge"/>
          <c:x val="0.376726248210244"/>
          <c:y val="0.0490088927379237"/>
        </c:manualLayout>
      </c:layout>
      <c:overlay val="1"/>
      <c:spPr>
        <a:noFill/>
        <a:ln>
          <a:noFill/>
        </a:ln>
        <a:effectLst/>
      </c:spPr>
      <c:txPr>
        <a:bodyPr rot="0" spcFirstLastPara="0" vertOverflow="ellipsis" vert="horz" wrap="square" anchor="ctr" anchorCtr="1"/>
        <a:lstStyle/>
        <a:p>
          <a:pPr>
            <a:defRPr lang="en-US" sz="2880" b="1" i="0" u="none" strike="noStrike" kern="1200" baseline="0">
              <a:solidFill>
                <a:schemeClr val="tx1">
                  <a:lumMod val="75000"/>
                  <a:lumOff val="25000"/>
                </a:schemeClr>
              </a:solidFill>
              <a:latin typeface="+mn-lt"/>
              <a:ea typeface="+mn-ea"/>
              <a:cs typeface="+mn-cs"/>
            </a:defRPr>
          </a:pPr>
        </a:p>
      </c:txPr>
    </c:title>
    <c:autoTitleDeleted val="0"/>
    <c:view3D>
      <c:rotX val="30"/>
      <c:rotY val="0"/>
      <c:depthPercent val="100"/>
      <c:rAngAx val="0"/>
    </c:view3D>
    <c:floor>
      <c:thickness val="0"/>
      <c:spPr>
        <a:noFill/>
        <a:effectLst/>
      </c:spPr>
    </c:floor>
    <c:sideWall>
      <c:thickness val="0"/>
      <c:spPr>
        <a:noFill/>
        <a:effectLst/>
      </c:spPr>
    </c:sideWall>
    <c:backWall>
      <c:thickness val="0"/>
      <c:spPr>
        <a:noFill/>
        <a:effectLst/>
      </c:spPr>
    </c:backWall>
    <c:plotArea>
      <c:layout/>
      <c:pie3DChart>
        <c:varyColors val="1"/>
        <c:ser>
          <c:idx val="0"/>
          <c:order val="0"/>
          <c:tx>
            <c:strRef>
              <c:f>'C1 PIvot table'!$I$17:$I$18</c:f>
              <c:strCache>
                <c:ptCount val="1"/>
                <c:pt idx="0">
                  <c:v>Metro Health</c:v>
                </c:pt>
              </c:strCache>
            </c:strRef>
          </c:tx>
          <c:spPr>
            <a:scene3d>
              <a:camera prst="orthographicFront"/>
              <a:lightRig rig="threePt" dir="t"/>
            </a:scene3d>
            <a:sp3d contourW="9525"/>
          </c:spPr>
          <c:explosion val="0"/>
          <c:dPt>
            <c:idx val="0"/>
            <c:bubble3D val="0"/>
            <c:spPr>
              <a:solidFill>
                <a:schemeClr val="accent1"/>
              </a:solidFill>
              <a:ln>
                <a:solidFill>
                  <a:schemeClr val="bg1"/>
                </a:solidFill>
              </a:ln>
              <a:effectLst/>
              <a:scene3d>
                <a:camera prst="orthographicFront"/>
                <a:lightRig rig="threePt" dir="t"/>
              </a:scene3d>
              <a:sp3d contourW="9525"/>
            </c:spPr>
          </c:dPt>
          <c:dPt>
            <c:idx val="1"/>
            <c:bubble3D val="0"/>
            <c:spPr>
              <a:solidFill>
                <a:schemeClr val="accent2"/>
              </a:solidFill>
              <a:ln>
                <a:solidFill>
                  <a:schemeClr val="bg1"/>
                </a:solidFill>
              </a:ln>
              <a:effectLst/>
              <a:scene3d>
                <a:camera prst="orthographicFront"/>
                <a:lightRig rig="threePt" dir="t"/>
              </a:scene3d>
              <a:sp3d contourW="9525"/>
            </c:spPr>
          </c:dPt>
          <c:dPt>
            <c:idx val="2"/>
            <c:bubble3D val="0"/>
            <c:spPr>
              <a:solidFill>
                <a:schemeClr val="accent3"/>
              </a:solidFill>
              <a:ln>
                <a:solidFill>
                  <a:schemeClr val="bg1"/>
                </a:solidFill>
              </a:ln>
              <a:effectLst/>
              <a:scene3d>
                <a:camera prst="orthographicFront"/>
                <a:lightRig rig="threePt" dir="t"/>
              </a:scene3d>
              <a:sp3d contourW="9525"/>
            </c:spPr>
          </c:dPt>
          <c:dLbls>
            <c:spPr>
              <a:noFill/>
              <a:ln>
                <a:noFill/>
              </a:ln>
              <a:effectLst/>
            </c:spPr>
            <c:txPr>
              <a:bodyPr rot="0" spcFirstLastPara="0" vertOverflow="ellipsis" vert="horz" wrap="square" lIns="38100" tIns="19050" rIns="38100" bIns="19050" anchor="ctr" anchorCtr="1"/>
              <a:lstStyle/>
              <a:p>
                <a:pPr>
                  <a:defRPr lang="en-US" sz="2400" b="0" i="0" u="none" strike="noStrike" kern="1200" baseline="0">
                    <a:solidFill>
                      <a:schemeClr val="tx1">
                        <a:lumMod val="75000"/>
                        <a:lumOff val="25000"/>
                      </a:schemeClr>
                    </a:solidFill>
                    <a:latin typeface="+mn-lt"/>
                    <a:ea typeface="+mn-ea"/>
                    <a:cs typeface="+mn-cs"/>
                  </a:defRPr>
                </a:pPr>
              </a:p>
            </c:txPr>
            <c:dLblPos val="inEnd"/>
            <c:showLegendKey val="0"/>
            <c:showVal val="1"/>
            <c:showCatName val="0"/>
            <c:showSerName val="0"/>
            <c:showPercent val="0"/>
            <c:showBubbleSize val="0"/>
            <c:showLeaderLines val="1"/>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multiLvlStrRef>
              <c:f>'C1 PIvot table'!$G$19:$H$23</c:f>
              <c:multiLvlStrCache>
                <c:ptCount val="3"/>
                <c:lvl>
                  <c:pt idx="0">
                    <c:v>Emergency</c:v>
                  </c:pt>
                  <c:pt idx="1">
                    <c:v>Referral</c:v>
                  </c:pt>
                  <c:pt idx="2">
                    <c:v>Routine</c:v>
                  </c:pt>
                </c:lvl>
                <c:lvl>
                  <c:pt idx="0">
                    <c:v>Male</c:v>
                  </c:pt>
                </c:lvl>
              </c:multiLvlStrCache>
            </c:multiLvlStrRef>
          </c:cat>
          <c:val>
            <c:numRef>
              <c:f>'C1 PIvot table'!$I$19:$I$23</c:f>
              <c:numCache>
                <c:formatCode>General</c:formatCode>
                <c:ptCount val="3"/>
                <c:pt idx="0">
                  <c:v>11</c:v>
                </c:pt>
                <c:pt idx="1">
                  <c:v>11</c:v>
                </c:pt>
                <c:pt idx="2">
                  <c:v>14</c:v>
                </c:pt>
              </c:numCache>
            </c:numRef>
          </c:val>
        </c:ser>
        <c:dLbls>
          <c:showLegendKey val="0"/>
          <c:showVal val="0"/>
          <c:showCatName val="0"/>
          <c:showSerName val="0"/>
          <c:showPercent val="0"/>
          <c:showBubbleSize val="0"/>
        </c:dLbls>
      </c:pie3DChart>
      <c:spPr>
        <a:noFill/>
        <a:ln>
          <a:noFill/>
        </a:ln>
        <a:effectLst/>
      </c:spPr>
    </c:plotArea>
    <c:legend>
      <c:legendPos val="r"/>
      <c:legendEntry>
        <c:idx val="0"/>
        <c:txPr>
          <a:bodyPr rot="0" spcFirstLastPara="0" vertOverflow="ellipsis" vert="horz" wrap="square" anchor="ctr" anchorCtr="1"/>
          <a:lstStyle/>
          <a:p>
            <a:pPr>
              <a:defRPr lang="en-US" sz="2400" b="0" i="0" u="none" strike="noStrike" kern="1200" baseline="0">
                <a:solidFill>
                  <a:schemeClr val="tx1">
                    <a:lumMod val="65000"/>
                    <a:lumOff val="35000"/>
                  </a:schemeClr>
                </a:solidFill>
                <a:latin typeface="+mn-lt"/>
                <a:ea typeface="+mn-ea"/>
                <a:cs typeface="+mn-cs"/>
              </a:defRPr>
            </a:pPr>
          </a:p>
        </c:txPr>
      </c:legendEntry>
      <c:legendEntry>
        <c:idx val="1"/>
        <c:txPr>
          <a:bodyPr rot="0" spcFirstLastPara="0" vertOverflow="ellipsis" vert="horz" wrap="square" anchor="ctr" anchorCtr="1"/>
          <a:lstStyle/>
          <a:p>
            <a:pPr>
              <a:defRPr lang="en-US" sz="2400" b="0" i="0" u="none" strike="noStrike" kern="1200" baseline="0">
                <a:solidFill>
                  <a:schemeClr val="tx1">
                    <a:lumMod val="65000"/>
                    <a:lumOff val="35000"/>
                  </a:schemeClr>
                </a:solidFill>
                <a:latin typeface="+mn-lt"/>
                <a:ea typeface="+mn-ea"/>
                <a:cs typeface="+mn-cs"/>
              </a:defRPr>
            </a:pPr>
          </a:p>
        </c:txPr>
      </c:legendEntry>
      <c:legendEntry>
        <c:idx val="2"/>
        <c:txPr>
          <a:bodyPr rot="0" spcFirstLastPara="0" vertOverflow="ellipsis" vert="horz" wrap="square" anchor="ctr" anchorCtr="1"/>
          <a:lstStyle/>
          <a:p>
            <a:pPr>
              <a:defRPr lang="en-US" sz="2400" b="0" i="0" u="none" strike="noStrike" kern="1200" baseline="0">
                <a:solidFill>
                  <a:schemeClr val="tx1">
                    <a:lumMod val="65000"/>
                    <a:lumOff val="35000"/>
                  </a:schemeClr>
                </a:solidFill>
                <a:latin typeface="+mn-lt"/>
                <a:ea typeface="+mn-ea"/>
                <a:cs typeface="+mn-cs"/>
              </a:defRPr>
            </a:pPr>
          </a:p>
        </c:txPr>
      </c:legendEntry>
      <c:layout>
        <c:manualLayout>
          <c:xMode val="edge"/>
          <c:yMode val="edge"/>
          <c:x val="0.780148722922729"/>
          <c:y val="0.0248580306439516"/>
          <c:w val="0.169276245900882"/>
          <c:h val="0.686060216436301"/>
        </c:manualLayout>
      </c:layout>
      <c:overlay val="0"/>
      <c:spPr>
        <a:noFill/>
        <a:ln>
          <a:noFill/>
        </a:ln>
        <a:effectLst/>
      </c:spPr>
      <c:txPr>
        <a:bodyPr rot="0" spcFirstLastPara="0" vertOverflow="ellipsis" vert="horz" wrap="square" anchor="ctr" anchorCtr="1"/>
        <a:lstStyle/>
        <a:p>
          <a:pPr>
            <a:defRPr lang="en-US" sz="2400" b="0" i="0" u="none" strike="noStrike" kern="1200" baseline="0">
              <a:solidFill>
                <a:schemeClr val="tx1">
                  <a:lumMod val="65000"/>
                  <a:lumOff val="35000"/>
                </a:schemeClr>
              </a:solidFill>
              <a:latin typeface="+mn-lt"/>
              <a:ea typeface="+mn-ea"/>
              <a:cs typeface="+mn-cs"/>
            </a:defRPr>
          </a:pPr>
        </a:p>
      </c:txPr>
    </c:legend>
    <c:plotVisOnly val="1"/>
    <c:dispBlanksAs val="gap"/>
    <c:showDLblsOverMax val="0"/>
    <c:extLst>
      <c:ext uri="{0b15fc19-7d7d-44ad-8c2d-2c3a37ce22c3}">
        <chartProps xmlns="https://web.wps.cn/et/2018/main" chartId="{e4ed02c0-1f10-4e2c-87ba-69e602617aa8}"/>
      </c:ext>
    </c:extLst>
  </c:chart>
  <c:spPr>
    <a:noFill/>
    <a:ln w="9525" cap="flat" cmpd="sng" algn="ctr">
      <a:solidFill>
        <a:schemeClr val="tx1">
          <a:lumMod val="15000"/>
          <a:lumOff val="85000"/>
        </a:schemeClr>
      </a:solidFill>
      <a:round/>
    </a:ln>
    <a:effectLst/>
  </c:spPr>
  <c:txPr>
    <a:bodyPr/>
    <a:lstStyle/>
    <a:p>
      <a:pPr>
        <a:defRPr lang="en-US" sz="2400"/>
      </a:pPr>
    </a:p>
  </c:txPr>
  <c:externalData r:id="rId1">
    <c:autoUpdate val="0"/>
  </c:externalData>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8"/>
    </mc:Choice>
    <mc:Fallback>
      <c:style val="8"/>
    </mc:Fallback>
  </mc:AlternateContent>
  <c:pivotSource>
    <c:name>[Excel New Project.xlsx]C1 PIvot table!PivotTable2</c:name>
    <c:fmtId val="4"/>
  </c:pivotSource>
  <c:chart>
    <c:title>
      <c:tx>
        <c:rich>
          <a:bodyPr rot="0" spcFirstLastPara="0" vertOverflow="ellipsis" vert="horz" wrap="square" anchor="ctr" anchorCtr="1"/>
          <a:lstStyle/>
          <a:p>
            <a:pPr defTabSz="914400">
              <a:defRPr lang="en-US" sz="2160" b="1" i="0" u="none" strike="noStrike" kern="1200" baseline="0">
                <a:solidFill>
                  <a:schemeClr val="tx1">
                    <a:lumMod val="75000"/>
                    <a:lumOff val="25000"/>
                  </a:schemeClr>
                </a:solidFill>
                <a:latin typeface="+mn-lt"/>
                <a:ea typeface="+mn-ea"/>
                <a:cs typeface="+mn-cs"/>
              </a:defRPr>
            </a:pPr>
            <a:r>
              <a:rPr sz="2160">
                <a:latin typeface="Arial Rounded MT Bold" panose="020F0704030504030204" pitchFamily="34" charset="0"/>
                <a:cs typeface="Arial Rounded MT Bold" panose="020F0704030504030204" pitchFamily="34" charset="0"/>
              </a:rPr>
              <a:t>Patient COUNT BY HOSPITAL</a:t>
            </a:r>
            <a:endParaRPr sz="2160">
              <a:latin typeface="Arial Rounded MT Bold" panose="020F0704030504030204" pitchFamily="34" charset="0"/>
              <a:cs typeface="Arial Rounded MT Bold" panose="020F0704030504030204" pitchFamily="34" charset="0"/>
            </a:endParaRPr>
          </a:p>
        </c:rich>
      </c:tx>
      <c:layout>
        <c:manualLayout>
          <c:xMode val="edge"/>
          <c:yMode val="edge"/>
          <c:x val="0.30061744966443"/>
          <c:y val="0.0626177700693529"/>
        </c:manualLayout>
      </c:layout>
      <c:overlay val="0"/>
      <c:spPr>
        <a:noFill/>
        <a:ln>
          <a:noFill/>
        </a:ln>
        <a:effectLst/>
      </c:spPr>
    </c:title>
    <c:autoTitleDeleted val="0"/>
    <c:plotArea>
      <c:layout/>
      <c:barChart>
        <c:barDir val="bar"/>
        <c:grouping val="clustered"/>
        <c:varyColors val="0"/>
        <c:ser>
          <c:idx val="0"/>
          <c:order val="0"/>
          <c:tx>
            <c:strRef>
              <c:f>'C1 PIvot table'!$B$15</c:f>
              <c:strCache>
                <c:ptCount val="1"/>
                <c:pt idx="0">
                  <c:v>Total</c:v>
                </c:pt>
              </c:strCache>
            </c:strRef>
          </c:tx>
          <c:spPr>
            <a:gradFill>
              <a:gsLst>
                <a:gs pos="0">
                  <a:schemeClr val="accent6">
                    <a:lumMod val="40000"/>
                    <a:lumOff val="60000"/>
                  </a:schemeClr>
                </a:gs>
                <a:gs pos="90000">
                  <a:schemeClr val="accent6"/>
                </a:gs>
              </a:gsLst>
              <a:lin ang="10800000" scaled="0"/>
            </a:gradFill>
            <a:ln>
              <a:gradFill>
                <a:gsLst>
                  <a:gs pos="0">
                    <a:schemeClr val="accent6"/>
                  </a:gs>
                  <a:gs pos="100000">
                    <a:schemeClr val="accent6">
                      <a:lumMod val="75000"/>
                    </a:schemeClr>
                  </a:gs>
                </a:gsLst>
                <a:lin ang="10800000" scaled="0"/>
              </a:gradFill>
            </a:ln>
            <a:effectLst>
              <a:outerShdw blurRad="50800" dist="38100" dir="2700000" algn="tl" rotWithShape="0">
                <a:prstClr val="black">
                  <a:alpha val="40000"/>
                </a:prstClr>
              </a:outerShdw>
            </a:effectLst>
          </c:spPr>
          <c:invertIfNegative val="0"/>
          <c:dLbls>
            <c:spPr>
              <a:noFill/>
              <a:ln>
                <a:noFill/>
              </a:ln>
              <a:effectLst/>
            </c:spPr>
            <c:txPr>
              <a:bodyPr rot="0" spcFirstLastPara="0" vertOverflow="ellipsis" vert="horz" wrap="square" lIns="38100" tIns="19050" rIns="38100" bIns="19050" anchor="ctr" anchorCtr="1"/>
              <a:lstStyle/>
              <a:p>
                <a:pPr>
                  <a:defRPr lang="en-US" sz="1800" b="0" i="0" u="none" strike="noStrike" kern="1200" baseline="0">
                    <a:solidFill>
                      <a:schemeClr val="tx1">
                        <a:lumMod val="75000"/>
                        <a:lumOff val="25000"/>
                      </a:schemeClr>
                    </a:solidFill>
                    <a:latin typeface="+mn-lt"/>
                    <a:ea typeface="+mn-ea"/>
                    <a:cs typeface="+mn-cs"/>
                  </a:defRPr>
                </a:pPr>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0"/>
                <c15:leaderLines>
                  <c:spPr>
                    <a:ln w="9525" cap="flat" cmpd="sng" algn="ctr">
                      <a:solidFill>
                        <a:schemeClr val="tx1">
                          <a:lumMod val="35000"/>
                          <a:lumOff val="65000"/>
                        </a:schemeClr>
                      </a:solidFill>
                      <a:round/>
                    </a:ln>
                    <a:effectLst/>
                  </c:spPr>
                </c15:leaderLines>
              </c:ext>
            </c:extLst>
          </c:dLbls>
          <c:cat>
            <c:strRef>
              <c:f>'C1 PIvot table'!$A$16:$A$20</c:f>
              <c:strCache>
                <c:ptCount val="4"/>
                <c:pt idx="0">
                  <c:v>City Hospital</c:v>
                </c:pt>
                <c:pt idx="1">
                  <c:v>Global Care</c:v>
                </c:pt>
                <c:pt idx="2">
                  <c:v>Metro Health</c:v>
                </c:pt>
                <c:pt idx="3">
                  <c:v>Sunrise Hospital</c:v>
                </c:pt>
              </c:strCache>
            </c:strRef>
          </c:cat>
          <c:val>
            <c:numRef>
              <c:f>'C1 PIvot table'!$B$16:$B$20</c:f>
              <c:numCache>
                <c:formatCode>General</c:formatCode>
                <c:ptCount val="4"/>
                <c:pt idx="0">
                  <c:v>73</c:v>
                </c:pt>
                <c:pt idx="1">
                  <c:v>82</c:v>
                </c:pt>
                <c:pt idx="2">
                  <c:v>76</c:v>
                </c:pt>
                <c:pt idx="3">
                  <c:v>69</c:v>
                </c:pt>
              </c:numCache>
            </c:numRef>
          </c:val>
        </c:ser>
        <c:dLbls>
          <c:showLegendKey val="0"/>
          <c:showVal val="1"/>
          <c:showCatName val="0"/>
          <c:showSerName val="0"/>
          <c:showPercent val="0"/>
          <c:showBubbleSize val="0"/>
        </c:dLbls>
        <c:gapWidth val="140"/>
        <c:overlap val="-40"/>
        <c:axId val="709339949"/>
        <c:axId val="543497863"/>
      </c:barChart>
      <c:catAx>
        <c:axId val="709339949"/>
        <c:scaling>
          <c:orientation val="minMax"/>
        </c:scaling>
        <c:delete val="0"/>
        <c:axPos val="l"/>
        <c:majorTickMark val="none"/>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en-US" sz="1800" b="0" i="0" u="none" strike="noStrike" kern="1200" baseline="0">
                <a:solidFill>
                  <a:schemeClr val="tx1">
                    <a:lumMod val="65000"/>
                    <a:lumOff val="35000"/>
                  </a:schemeClr>
                </a:solidFill>
                <a:latin typeface="+mn-lt"/>
                <a:ea typeface="+mn-ea"/>
                <a:cs typeface="+mn-cs"/>
              </a:defRPr>
            </a:pPr>
          </a:p>
        </c:txPr>
        <c:crossAx val="543497863"/>
        <c:crosses val="autoZero"/>
        <c:auto val="1"/>
        <c:lblAlgn val="ctr"/>
        <c:lblOffset val="100"/>
        <c:noMultiLvlLbl val="0"/>
      </c:catAx>
      <c:valAx>
        <c:axId val="543497863"/>
        <c:scaling>
          <c:orientation val="minMax"/>
        </c:scaling>
        <c:delete val="1"/>
        <c:axPos val="b"/>
        <c:numFmt formatCode="General" sourceLinked="1"/>
        <c:majorTickMark val="none"/>
        <c:minorTickMark val="none"/>
        <c:tickLblPos val="nextTo"/>
        <c:txPr>
          <a:bodyPr rot="-60000000" spcFirstLastPara="0" vertOverflow="ellipsis" vert="horz" wrap="square" anchor="ctr" anchorCtr="1"/>
          <a:lstStyle/>
          <a:p>
            <a:pPr>
              <a:defRPr lang="en-US" sz="1800" b="0" i="0" u="none" strike="noStrike" kern="1200" baseline="0">
                <a:solidFill>
                  <a:schemeClr val="tx1">
                    <a:lumMod val="65000"/>
                    <a:lumOff val="35000"/>
                  </a:schemeClr>
                </a:solidFill>
                <a:latin typeface="+mn-lt"/>
                <a:ea typeface="+mn-ea"/>
                <a:cs typeface="+mn-cs"/>
              </a:defRPr>
            </a:pPr>
          </a:p>
        </c:txPr>
        <c:crossAx val="709339949"/>
        <c:crosses val="autoZero"/>
        <c:crossBetween val="between"/>
      </c:valAx>
      <c:spPr>
        <a:noFill/>
        <a:ln>
          <a:noFill/>
        </a:ln>
        <a:effectLst/>
      </c:spPr>
    </c:plotArea>
    <c:legend>
      <c:legendPos val="r"/>
      <c:legendEntry>
        <c:idx val="0"/>
        <c:txPr>
          <a:bodyPr rot="0" spcFirstLastPara="0" vertOverflow="ellipsis" vert="horz" wrap="square" anchor="ctr" anchorCtr="1"/>
          <a:lstStyle/>
          <a:p>
            <a:pPr>
              <a:defRPr lang="en-US" sz="1800" b="0" i="0" u="none" strike="noStrike" kern="1200" baseline="0">
                <a:solidFill>
                  <a:schemeClr val="tx1">
                    <a:lumMod val="65000"/>
                    <a:lumOff val="35000"/>
                  </a:schemeClr>
                </a:solidFill>
                <a:latin typeface="+mn-lt"/>
                <a:ea typeface="+mn-ea"/>
                <a:cs typeface="+mn-cs"/>
              </a:defRPr>
            </a:pPr>
          </a:p>
        </c:txPr>
      </c:legendEntry>
      <c:layout/>
      <c:overlay val="0"/>
      <c:spPr>
        <a:noFill/>
        <a:ln>
          <a:noFill/>
        </a:ln>
        <a:effectLst/>
      </c:spPr>
      <c:txPr>
        <a:bodyPr rot="0" spcFirstLastPara="0" vertOverflow="ellipsis" vert="horz" wrap="square" anchor="ctr" anchorCtr="1"/>
        <a:lstStyle/>
        <a:p>
          <a:pPr>
            <a:defRPr lang="en-US" sz="1800" b="0" i="0" u="none" strike="noStrike" kern="1200" baseline="0">
              <a:solidFill>
                <a:schemeClr val="tx1">
                  <a:lumMod val="65000"/>
                  <a:lumOff val="35000"/>
                </a:schemeClr>
              </a:solidFill>
              <a:latin typeface="+mn-lt"/>
              <a:ea typeface="+mn-ea"/>
              <a:cs typeface="+mn-cs"/>
            </a:defRPr>
          </a:pPr>
        </a:p>
      </c:txPr>
    </c:legend>
    <c:plotVisOnly val="1"/>
    <c:dispBlanksAs val="gap"/>
    <c:showDLblsOverMax val="0"/>
    <c:extLst>
      <c:ext uri="{0b15fc19-7d7d-44ad-8c2d-2c3a37ce22c3}">
        <chartProps xmlns="https://web.wps.cn/et/2018/main" chartId="{beab9de0-41b0-4b1e-95ce-cf369efba9ca}"/>
      </c:ext>
    </c:extLst>
  </c:chart>
  <c:spPr>
    <a:solidFill>
      <a:sysClr val="window" lastClr="FFFFFF"/>
    </a:solidFill>
    <a:ln w="9525" cap="flat" cmpd="sng" algn="ctr">
      <a:solidFill>
        <a:schemeClr val="tx1">
          <a:lumMod val="15000"/>
          <a:lumOff val="85000"/>
        </a:schemeClr>
      </a:solidFill>
      <a:round/>
    </a:ln>
    <a:effectLst/>
  </c:spPr>
  <c:txPr>
    <a:bodyPr/>
    <a:lstStyle/>
    <a:p>
      <a:pPr>
        <a:defRPr lang="en-US" sz="1800"/>
      </a:pPr>
    </a:p>
  </c:txPr>
  <c:externalData r:id="rId1">
    <c:autoUpdate val="0"/>
  </c:externalData>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Project.xlsx]C1 PIvot table!PivotTable1</c:name>
    <c:fmtId val="29"/>
  </c:pivotSource>
  <c:chart>
    <c:autoTitleDeleted val="1"/>
    <c:plotArea>
      <c:layout/>
      <c:areaChart>
        <c:grouping val="standard"/>
        <c:varyColors val="0"/>
        <c:ser>
          <c:idx val="0"/>
          <c:order val="0"/>
          <c:tx>
            <c:strRef>
              <c:f>'C1 PIvot table'!$B$3:$B$4</c:f>
              <c:strCache>
                <c:ptCount val="1"/>
                <c:pt idx="0">
                  <c:v>City Hospital</c:v>
                </c:pt>
              </c:strCache>
            </c:strRef>
          </c:tx>
          <c:spPr>
            <a:solidFill>
              <a:schemeClr val="accent5">
                <a:lumMod val="60000"/>
                <a:lumOff val="40000"/>
              </a:schemeClr>
            </a:solidFill>
            <a:ln>
              <a:solidFill>
                <a:schemeClr val="tx2">
                  <a:lumMod val="40000"/>
                  <a:lumOff val="60000"/>
                </a:schemeClr>
              </a:solidFill>
            </a:ln>
            <a:effectLst>
              <a:glow rad="101600">
                <a:schemeClr val="accent5">
                  <a:satMod val="175000"/>
                  <a:alpha val="40000"/>
                </a:schemeClr>
              </a:glow>
              <a:innerShdw blurRad="63500" dist="50800" dir="16200000">
                <a:prstClr val="black">
                  <a:alpha val="50000"/>
                </a:prstClr>
              </a:innerShdw>
            </a:effectLst>
          </c:spPr>
          <c:dLbls>
            <c:delete val="1"/>
          </c:dLbls>
          <c:cat>
            <c:strRef>
              <c:f>'C1 PIvot table'!$A$5:$A$10</c:f>
              <c:strCache>
                <c:ptCount val="5"/>
                <c:pt idx="0">
                  <c:v>Aspirin</c:v>
                </c:pt>
                <c:pt idx="1">
                  <c:v>Insulin</c:v>
                </c:pt>
                <c:pt idx="2">
                  <c:v>Metformin</c:v>
                </c:pt>
                <c:pt idx="3">
                  <c:v>None</c:v>
                </c:pt>
                <c:pt idx="4">
                  <c:v>Paracetamol</c:v>
                </c:pt>
              </c:strCache>
            </c:strRef>
          </c:cat>
          <c:val>
            <c:numRef>
              <c:f>'C1 PIvot table'!$B$5:$B$10</c:f>
              <c:numCache>
                <c:formatCode>[$$-C09]#,##0_);[Red]\([$$-C09]#,##0\)</c:formatCode>
                <c:ptCount val="5"/>
                <c:pt idx="0">
                  <c:v>390573.82</c:v>
                </c:pt>
                <c:pt idx="1">
                  <c:v>510750.38</c:v>
                </c:pt>
                <c:pt idx="2">
                  <c:v>510750.38</c:v>
                </c:pt>
                <c:pt idx="3">
                  <c:v>450662.1</c:v>
                </c:pt>
                <c:pt idx="4">
                  <c:v>330485.54</c:v>
                </c:pt>
              </c:numCache>
            </c:numRef>
          </c:val>
        </c:ser>
        <c:ser>
          <c:idx val="1"/>
          <c:order val="1"/>
          <c:tx>
            <c:strRef>
              <c:f>'C1 PIvot table'!$C$3:$C$4</c:f>
              <c:strCache>
                <c:ptCount val="1"/>
                <c:pt idx="0">
                  <c:v>Global Care</c:v>
                </c:pt>
              </c:strCache>
            </c:strRef>
          </c:tx>
          <c:spPr>
            <a:solidFill>
              <a:schemeClr val="accent2"/>
            </a:solidFill>
            <a:ln>
              <a:noFill/>
            </a:ln>
            <a:effectLst/>
          </c:spPr>
          <c:dLbls>
            <c:delete val="1"/>
          </c:dLbls>
          <c:cat>
            <c:strRef>
              <c:f>'C1 PIvot table'!$A$5:$A$10</c:f>
              <c:strCache>
                <c:ptCount val="5"/>
                <c:pt idx="0">
                  <c:v>Aspirin</c:v>
                </c:pt>
                <c:pt idx="1">
                  <c:v>Insulin</c:v>
                </c:pt>
                <c:pt idx="2">
                  <c:v>Metformin</c:v>
                </c:pt>
                <c:pt idx="3">
                  <c:v>None</c:v>
                </c:pt>
                <c:pt idx="4">
                  <c:v>Paracetamol</c:v>
                </c:pt>
              </c:strCache>
            </c:strRef>
          </c:cat>
          <c:val>
            <c:numRef>
              <c:f>'C1 PIvot table'!$C$5:$C$10</c:f>
              <c:numCache>
                <c:formatCode>[$$-C09]#,##0_);[Red]\([$$-C09]#,##0\)</c:formatCode>
                <c:ptCount val="5"/>
                <c:pt idx="0">
                  <c:v>480706.24</c:v>
                </c:pt>
                <c:pt idx="1">
                  <c:v>510750.38</c:v>
                </c:pt>
                <c:pt idx="2">
                  <c:v>390573.82</c:v>
                </c:pt>
                <c:pt idx="3">
                  <c:v>630926.94</c:v>
                </c:pt>
                <c:pt idx="4">
                  <c:v>450662.1</c:v>
                </c:pt>
              </c:numCache>
            </c:numRef>
          </c:val>
        </c:ser>
        <c:ser>
          <c:idx val="2"/>
          <c:order val="2"/>
          <c:tx>
            <c:strRef>
              <c:f>'C1 PIvot table'!$D$3:$D$4</c:f>
              <c:strCache>
                <c:ptCount val="1"/>
                <c:pt idx="0">
                  <c:v>Metro Health</c:v>
                </c:pt>
              </c:strCache>
            </c:strRef>
          </c:tx>
          <c:spPr>
            <a:solidFill>
              <a:schemeClr val="accent3"/>
            </a:solidFill>
            <a:ln>
              <a:noFill/>
            </a:ln>
            <a:effectLst/>
          </c:spPr>
          <c:dLbls>
            <c:delete val="1"/>
          </c:dLbls>
          <c:cat>
            <c:strRef>
              <c:f>'C1 PIvot table'!$A$5:$A$10</c:f>
              <c:strCache>
                <c:ptCount val="5"/>
                <c:pt idx="0">
                  <c:v>Aspirin</c:v>
                </c:pt>
                <c:pt idx="1">
                  <c:v>Insulin</c:v>
                </c:pt>
                <c:pt idx="2">
                  <c:v>Metformin</c:v>
                </c:pt>
                <c:pt idx="3">
                  <c:v>None</c:v>
                </c:pt>
                <c:pt idx="4">
                  <c:v>Paracetamol</c:v>
                </c:pt>
              </c:strCache>
            </c:strRef>
          </c:cat>
          <c:val>
            <c:numRef>
              <c:f>'C1 PIvot table'!$D$5:$D$10</c:f>
              <c:numCache>
                <c:formatCode>[$$-C09]#,##0_);[Red]\([$$-C09]#,##0\)</c:formatCode>
                <c:ptCount val="5"/>
                <c:pt idx="0">
                  <c:v>420617.96</c:v>
                </c:pt>
                <c:pt idx="1">
                  <c:v>480706.24</c:v>
                </c:pt>
                <c:pt idx="2">
                  <c:v>360529.68</c:v>
                </c:pt>
                <c:pt idx="3">
                  <c:v>691015.22</c:v>
                </c:pt>
                <c:pt idx="4">
                  <c:v>330485.54</c:v>
                </c:pt>
              </c:numCache>
            </c:numRef>
          </c:val>
        </c:ser>
        <c:ser>
          <c:idx val="3"/>
          <c:order val="3"/>
          <c:tx>
            <c:strRef>
              <c:f>'C1 PIvot table'!$E$3:$E$4</c:f>
              <c:strCache>
                <c:ptCount val="1"/>
                <c:pt idx="0">
                  <c:v>Sunrise Hospital</c:v>
                </c:pt>
              </c:strCache>
            </c:strRef>
          </c:tx>
          <c:spPr>
            <a:solidFill>
              <a:schemeClr val="accent4"/>
            </a:solidFill>
            <a:ln>
              <a:noFill/>
            </a:ln>
            <a:effectLst/>
          </c:spPr>
          <c:dLbls>
            <c:delete val="1"/>
          </c:dLbls>
          <c:cat>
            <c:strRef>
              <c:f>'C1 PIvot table'!$A$5:$A$10</c:f>
              <c:strCache>
                <c:ptCount val="5"/>
                <c:pt idx="0">
                  <c:v>Aspirin</c:v>
                </c:pt>
                <c:pt idx="1">
                  <c:v>Insulin</c:v>
                </c:pt>
                <c:pt idx="2">
                  <c:v>Metformin</c:v>
                </c:pt>
                <c:pt idx="3">
                  <c:v>None</c:v>
                </c:pt>
                <c:pt idx="4">
                  <c:v>Paracetamol</c:v>
                </c:pt>
              </c:strCache>
            </c:strRef>
          </c:cat>
          <c:val>
            <c:numRef>
              <c:f>'C1 PIvot table'!$E$5:$E$10</c:f>
              <c:numCache>
                <c:formatCode>[$$-C09]#,##0_);[Red]\([$$-C09]#,##0\)</c:formatCode>
                <c:ptCount val="5"/>
                <c:pt idx="0">
                  <c:v>450662.1</c:v>
                </c:pt>
                <c:pt idx="1">
                  <c:v>480706.24</c:v>
                </c:pt>
                <c:pt idx="2">
                  <c:v>360529.68</c:v>
                </c:pt>
                <c:pt idx="3">
                  <c:v>360529.68</c:v>
                </c:pt>
                <c:pt idx="4">
                  <c:v>420617.96</c:v>
                </c:pt>
              </c:numCache>
            </c:numRef>
          </c:val>
        </c:ser>
        <c:dLbls>
          <c:showLegendKey val="0"/>
          <c:showVal val="0"/>
          <c:showCatName val="0"/>
          <c:showSerName val="0"/>
          <c:showPercent val="0"/>
          <c:showBubbleSize val="0"/>
        </c:dLbls>
        <c:axId val="857359397"/>
        <c:axId val="914108801"/>
      </c:areaChart>
      <c:catAx>
        <c:axId val="857359397"/>
        <c:scaling>
          <c:orientation val="minMax"/>
        </c:scaling>
        <c:delete val="0"/>
        <c:axPos val="b"/>
        <c:majorTickMark val="out"/>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en-US" sz="1400" b="0" i="0" u="none" strike="noStrike" kern="1200" baseline="0">
                <a:solidFill>
                  <a:schemeClr val="tx1">
                    <a:lumMod val="65000"/>
                    <a:lumOff val="35000"/>
                  </a:schemeClr>
                </a:solidFill>
                <a:latin typeface="+mn-lt"/>
                <a:ea typeface="+mn-ea"/>
                <a:cs typeface="+mn-cs"/>
              </a:defRPr>
            </a:pPr>
          </a:p>
        </c:txPr>
        <c:crossAx val="914108801"/>
        <c:crosses val="autoZero"/>
        <c:auto val="1"/>
        <c:lblAlgn val="ctr"/>
        <c:lblOffset val="100"/>
        <c:noMultiLvlLbl val="0"/>
      </c:catAx>
      <c:valAx>
        <c:axId val="914108801"/>
        <c:scaling>
          <c:orientation val="minMax"/>
        </c:scaling>
        <c:delete val="0"/>
        <c:axPos val="l"/>
        <c:majorGridlines>
          <c:spPr>
            <a:ln w="9525" cap="flat" cmpd="sng" algn="ctr">
              <a:solidFill>
                <a:schemeClr val="lt1">
                  <a:lumMod val="90200"/>
                </a:schemeClr>
              </a:solidFill>
              <a:round/>
            </a:ln>
            <a:effectLst/>
          </c:spPr>
        </c:majorGridlines>
        <c:numFmt formatCode="[$$-C09]#,##0_);[Red]\([$$-C09]#,##0\)" sourceLinked="1"/>
        <c:majorTickMark val="none"/>
        <c:minorTickMark val="none"/>
        <c:tickLblPos val="nextTo"/>
        <c:spPr>
          <a:noFill/>
          <a:ln>
            <a:noFill/>
          </a:ln>
          <a:effectLst/>
        </c:spPr>
        <c:txPr>
          <a:bodyPr rot="-60000000" spcFirstLastPara="0" vertOverflow="ellipsis" vert="horz" wrap="square" anchor="ctr" anchorCtr="1"/>
          <a:lstStyle/>
          <a:p>
            <a:pPr>
              <a:defRPr lang="en-US" sz="1400" b="0" i="0" u="none" strike="noStrike" kern="1200" baseline="0">
                <a:solidFill>
                  <a:schemeClr val="tx1">
                    <a:lumMod val="65000"/>
                    <a:lumOff val="35000"/>
                  </a:schemeClr>
                </a:solidFill>
                <a:latin typeface="+mn-lt"/>
                <a:ea typeface="+mn-ea"/>
                <a:cs typeface="+mn-cs"/>
              </a:defRPr>
            </a:pPr>
          </a:p>
        </c:txPr>
        <c:crossAx val="857359397"/>
        <c:crosses val="autoZero"/>
        <c:crossBetween val="midCat"/>
      </c:valAx>
      <c:spPr>
        <a:noFill/>
        <a:ln>
          <a:noFill/>
        </a:ln>
        <a:effectLst/>
      </c:spPr>
    </c:plotArea>
    <c:legend>
      <c:legendPos val="r"/>
      <c:legendEntry>
        <c:idx val="0"/>
        <c:txPr>
          <a:bodyPr rot="0" spcFirstLastPara="0" vertOverflow="ellipsis" vert="horz" wrap="square" anchor="ctr" anchorCtr="1"/>
          <a:lstStyle/>
          <a:p>
            <a:pPr>
              <a:defRPr lang="en-US" sz="1400" b="0" i="0" u="none" strike="noStrike" kern="1200" baseline="0">
                <a:solidFill>
                  <a:schemeClr val="tx1">
                    <a:lumMod val="65000"/>
                    <a:lumOff val="35000"/>
                  </a:schemeClr>
                </a:solidFill>
                <a:latin typeface="+mn-lt"/>
                <a:ea typeface="+mn-ea"/>
                <a:cs typeface="+mn-cs"/>
              </a:defRPr>
            </a:pPr>
          </a:p>
        </c:txPr>
      </c:legendEntry>
      <c:legendEntry>
        <c:idx val="3"/>
        <c:txPr>
          <a:bodyPr rot="0" spcFirstLastPara="0" vertOverflow="ellipsis" vert="horz" wrap="square" anchor="ctr" anchorCtr="1"/>
          <a:lstStyle/>
          <a:p>
            <a:pPr>
              <a:defRPr lang="en-US" sz="1400" b="0" i="0" u="none" strike="noStrike" kern="1200" baseline="0">
                <a:solidFill>
                  <a:schemeClr val="tx1">
                    <a:lumMod val="65000"/>
                    <a:lumOff val="35000"/>
                  </a:schemeClr>
                </a:solidFill>
                <a:latin typeface="+mn-lt"/>
                <a:ea typeface="+mn-ea"/>
                <a:cs typeface="+mn-cs"/>
              </a:defRPr>
            </a:pPr>
          </a:p>
        </c:txPr>
      </c:legendEntry>
      <c:layout>
        <c:manualLayout>
          <c:xMode val="edge"/>
          <c:yMode val="edge"/>
          <c:x val="0.898781270044901"/>
          <c:y val="0.143994601889339"/>
          <c:w val="0.0999358563181527"/>
          <c:h val="0.684885290148448"/>
        </c:manualLayout>
      </c:layout>
      <c:overlay val="0"/>
      <c:spPr>
        <a:noFill/>
        <a:ln>
          <a:noFill/>
        </a:ln>
        <a:effectLst/>
      </c:spPr>
      <c:txPr>
        <a:bodyPr rot="0" spcFirstLastPara="0" vertOverflow="ellipsis" vert="horz" wrap="square" anchor="ctr" anchorCtr="1"/>
        <a:lstStyle/>
        <a:p>
          <a:pPr>
            <a:defRPr lang="en-US" sz="1400" b="0" i="0" u="none" strike="noStrike" kern="1200" baseline="0">
              <a:solidFill>
                <a:schemeClr val="tx1">
                  <a:lumMod val="65000"/>
                  <a:lumOff val="35000"/>
                </a:schemeClr>
              </a:solidFill>
              <a:latin typeface="+mn-lt"/>
              <a:ea typeface="+mn-ea"/>
              <a:cs typeface="+mn-cs"/>
            </a:defRPr>
          </a:pPr>
        </a:p>
      </c:txPr>
    </c:legend>
    <c:plotVisOnly val="1"/>
    <c:dispBlanksAs val="zero"/>
    <c:showDLblsOverMax val="0"/>
    <c:extLst>
      <c:ext uri="{0b15fc19-7d7d-44ad-8c2d-2c3a37ce22c3}">
        <chartProps xmlns="https://web.wps.cn/et/2018/main" chartId="{a73cb02e-ed37-4ff3-a9ab-598c9ae7c79d}"/>
      </c:ext>
    </c:extLst>
  </c:chart>
  <c:spPr>
    <a:solidFill>
      <a:schemeClr val="accent6">
        <a:lumMod val="60000"/>
        <a:lumOff val="40000"/>
      </a:schemeClr>
    </a:solidFill>
    <a:ln w="9525" cap="flat" cmpd="sng" algn="ctr">
      <a:solidFill>
        <a:schemeClr val="tx1">
          <a:lumMod val="15000"/>
          <a:lumOff val="85000"/>
        </a:schemeClr>
      </a:solidFill>
      <a:round/>
    </a:ln>
    <a:effectLst/>
  </c:spPr>
  <c:txPr>
    <a:bodyPr/>
    <a:lstStyle/>
    <a:p>
      <a:pPr>
        <a:defRPr lang="en-US" sz="1400"/>
      </a:pPr>
    </a:p>
  </c:txPr>
  <c:externalData r:id="rId1">
    <c:autoUpdate val="0"/>
  </c:externalData>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Project.xlsx]C1 PIvot table!PivotTable3</c:name>
    <c:fmtId val="4"/>
  </c:pivotSource>
  <c:chart>
    <c:autoTitleDeleted val="1"/>
    <c:plotArea>
      <c:layout/>
      <c:areaChart>
        <c:grouping val="percentStacked"/>
        <c:varyColors val="0"/>
        <c:ser>
          <c:idx val="0"/>
          <c:order val="0"/>
          <c:tx>
            <c:strRef>
              <c:f>'C1 PIvot table'!$B$24:$B$25</c:f>
              <c:strCache>
                <c:ptCount val="1"/>
                <c:pt idx="0">
                  <c:v>Abnormal</c:v>
                </c:pt>
              </c:strCache>
            </c:strRef>
          </c:tx>
          <c:spPr>
            <a:solidFill>
              <a:schemeClr val="accent1"/>
            </a:solidFill>
            <a:ln>
              <a:noFill/>
            </a:ln>
            <a:effectLst/>
          </c:spPr>
          <c:dLbls>
            <c:delete val="1"/>
          </c:dLbls>
          <c:cat>
            <c:strRef>
              <c:f>'C1 PIvot table'!$A$26:$A$39</c:f>
              <c:strCache>
                <c:ptCount val="13"/>
                <c:pt idx="0">
                  <c:v>Apr-2025</c:v>
                </c:pt>
                <c:pt idx="1">
                  <c:v>Aug-2024</c:v>
                </c:pt>
                <c:pt idx="2">
                  <c:v>Dec-2024</c:v>
                </c:pt>
                <c:pt idx="3">
                  <c:v>Feb-2025</c:v>
                </c:pt>
                <c:pt idx="4">
                  <c:v>Jan-2025</c:v>
                </c:pt>
                <c:pt idx="5">
                  <c:v>Jul-2024</c:v>
                </c:pt>
                <c:pt idx="6">
                  <c:v>Jun-2024</c:v>
                </c:pt>
                <c:pt idx="7">
                  <c:v>Jun-2025</c:v>
                </c:pt>
                <c:pt idx="8">
                  <c:v>Mar-2025</c:v>
                </c:pt>
                <c:pt idx="9">
                  <c:v>May-2025</c:v>
                </c:pt>
                <c:pt idx="10">
                  <c:v>Nov-2024</c:v>
                </c:pt>
                <c:pt idx="11">
                  <c:v>Oct-2024</c:v>
                </c:pt>
                <c:pt idx="12">
                  <c:v>Sep-2024</c:v>
                </c:pt>
              </c:strCache>
            </c:strRef>
          </c:cat>
          <c:val>
            <c:numRef>
              <c:f>'C1 PIvot table'!$B$26:$B$39</c:f>
              <c:numCache>
                <c:formatCode>General</c:formatCode>
                <c:ptCount val="13"/>
                <c:pt idx="0">
                  <c:v>13</c:v>
                </c:pt>
                <c:pt idx="1">
                  <c:v>6</c:v>
                </c:pt>
                <c:pt idx="2">
                  <c:v>9</c:v>
                </c:pt>
                <c:pt idx="3">
                  <c:v>3</c:v>
                </c:pt>
                <c:pt idx="4">
                  <c:v>9</c:v>
                </c:pt>
                <c:pt idx="5">
                  <c:v>3</c:v>
                </c:pt>
                <c:pt idx="6">
                  <c:v>1</c:v>
                </c:pt>
                <c:pt idx="7">
                  <c:v>6</c:v>
                </c:pt>
                <c:pt idx="8">
                  <c:v>10</c:v>
                </c:pt>
                <c:pt idx="9">
                  <c:v>4</c:v>
                </c:pt>
                <c:pt idx="10">
                  <c:v>7</c:v>
                </c:pt>
                <c:pt idx="11">
                  <c:v>11</c:v>
                </c:pt>
                <c:pt idx="12">
                  <c:v>5</c:v>
                </c:pt>
              </c:numCache>
            </c:numRef>
          </c:val>
        </c:ser>
        <c:ser>
          <c:idx val="1"/>
          <c:order val="1"/>
          <c:tx>
            <c:strRef>
              <c:f>'C1 PIvot table'!$C$24:$C$25</c:f>
              <c:strCache>
                <c:ptCount val="1"/>
                <c:pt idx="0">
                  <c:v>Normal</c:v>
                </c:pt>
              </c:strCache>
            </c:strRef>
          </c:tx>
          <c:spPr>
            <a:gradFill>
              <a:gsLst>
                <a:gs pos="93000">
                  <a:schemeClr val="accent2">
                    <a:lumMod val="40000"/>
                    <a:lumOff val="60000"/>
                  </a:schemeClr>
                </a:gs>
                <a:gs pos="56000">
                  <a:schemeClr val="accent2"/>
                </a:gs>
              </a:gsLst>
              <a:lin ang="10800000" scaled="0"/>
            </a:gradFill>
            <a:ln>
              <a:solidFill>
                <a:schemeClr val="accent1"/>
              </a:solidFill>
            </a:ln>
            <a:effectLst/>
          </c:spPr>
          <c:dLbls>
            <c:delete val="1"/>
          </c:dLbls>
          <c:cat>
            <c:strRef>
              <c:f>'C1 PIvot table'!$A$26:$A$39</c:f>
              <c:strCache>
                <c:ptCount val="13"/>
                <c:pt idx="0">
                  <c:v>Apr-2025</c:v>
                </c:pt>
                <c:pt idx="1">
                  <c:v>Aug-2024</c:v>
                </c:pt>
                <c:pt idx="2">
                  <c:v>Dec-2024</c:v>
                </c:pt>
                <c:pt idx="3">
                  <c:v>Feb-2025</c:v>
                </c:pt>
                <c:pt idx="4">
                  <c:v>Jan-2025</c:v>
                </c:pt>
                <c:pt idx="5">
                  <c:v>Jul-2024</c:v>
                </c:pt>
                <c:pt idx="6">
                  <c:v>Jun-2024</c:v>
                </c:pt>
                <c:pt idx="7">
                  <c:v>Jun-2025</c:v>
                </c:pt>
                <c:pt idx="8">
                  <c:v>Mar-2025</c:v>
                </c:pt>
                <c:pt idx="9">
                  <c:v>May-2025</c:v>
                </c:pt>
                <c:pt idx="10">
                  <c:v>Nov-2024</c:v>
                </c:pt>
                <c:pt idx="11">
                  <c:v>Oct-2024</c:v>
                </c:pt>
                <c:pt idx="12">
                  <c:v>Sep-2024</c:v>
                </c:pt>
              </c:strCache>
            </c:strRef>
          </c:cat>
          <c:val>
            <c:numRef>
              <c:f>'C1 PIvot table'!$C$26:$C$39</c:f>
              <c:numCache>
                <c:formatCode>General</c:formatCode>
                <c:ptCount val="13"/>
                <c:pt idx="0">
                  <c:v>14</c:v>
                </c:pt>
                <c:pt idx="1">
                  <c:v>5</c:v>
                </c:pt>
                <c:pt idx="2">
                  <c:v>7</c:v>
                </c:pt>
                <c:pt idx="3">
                  <c:v>8</c:v>
                </c:pt>
                <c:pt idx="4">
                  <c:v>7</c:v>
                </c:pt>
                <c:pt idx="5">
                  <c:v>11</c:v>
                </c:pt>
                <c:pt idx="6">
                  <c:v>6</c:v>
                </c:pt>
                <c:pt idx="7">
                  <c:v>6</c:v>
                </c:pt>
                <c:pt idx="8">
                  <c:v>8</c:v>
                </c:pt>
                <c:pt idx="9">
                  <c:v>9</c:v>
                </c:pt>
                <c:pt idx="10">
                  <c:v>5</c:v>
                </c:pt>
                <c:pt idx="11">
                  <c:v>9</c:v>
                </c:pt>
                <c:pt idx="12">
                  <c:v>4</c:v>
                </c:pt>
              </c:numCache>
            </c:numRef>
          </c:val>
        </c:ser>
        <c:ser>
          <c:idx val="2"/>
          <c:order val="2"/>
          <c:tx>
            <c:strRef>
              <c:f>'C1 PIvot table'!$D$24:$D$25</c:f>
              <c:strCache>
                <c:ptCount val="1"/>
                <c:pt idx="0">
                  <c:v>Pending</c:v>
                </c:pt>
              </c:strCache>
            </c:strRef>
          </c:tx>
          <c:spPr>
            <a:solidFill>
              <a:schemeClr val="accent3"/>
            </a:solidFill>
            <a:ln>
              <a:noFill/>
            </a:ln>
            <a:effectLst/>
          </c:spPr>
          <c:dLbls>
            <c:delete val="1"/>
          </c:dLbls>
          <c:cat>
            <c:strRef>
              <c:f>'C1 PIvot table'!$A$26:$A$39</c:f>
              <c:strCache>
                <c:ptCount val="13"/>
                <c:pt idx="0">
                  <c:v>Apr-2025</c:v>
                </c:pt>
                <c:pt idx="1">
                  <c:v>Aug-2024</c:v>
                </c:pt>
                <c:pt idx="2">
                  <c:v>Dec-2024</c:v>
                </c:pt>
                <c:pt idx="3">
                  <c:v>Feb-2025</c:v>
                </c:pt>
                <c:pt idx="4">
                  <c:v>Jan-2025</c:v>
                </c:pt>
                <c:pt idx="5">
                  <c:v>Jul-2024</c:v>
                </c:pt>
                <c:pt idx="6">
                  <c:v>Jun-2024</c:v>
                </c:pt>
                <c:pt idx="7">
                  <c:v>Jun-2025</c:v>
                </c:pt>
                <c:pt idx="8">
                  <c:v>Mar-2025</c:v>
                </c:pt>
                <c:pt idx="9">
                  <c:v>May-2025</c:v>
                </c:pt>
                <c:pt idx="10">
                  <c:v>Nov-2024</c:v>
                </c:pt>
                <c:pt idx="11">
                  <c:v>Oct-2024</c:v>
                </c:pt>
                <c:pt idx="12">
                  <c:v>Sep-2024</c:v>
                </c:pt>
              </c:strCache>
            </c:strRef>
          </c:cat>
          <c:val>
            <c:numRef>
              <c:f>'C1 PIvot table'!$D$26:$D$39</c:f>
              <c:numCache>
                <c:formatCode>General</c:formatCode>
                <c:ptCount val="13"/>
                <c:pt idx="0">
                  <c:v>7</c:v>
                </c:pt>
                <c:pt idx="1">
                  <c:v>14</c:v>
                </c:pt>
                <c:pt idx="2">
                  <c:v>5</c:v>
                </c:pt>
                <c:pt idx="3">
                  <c:v>8</c:v>
                </c:pt>
                <c:pt idx="4">
                  <c:v>14</c:v>
                </c:pt>
                <c:pt idx="5">
                  <c:v>5</c:v>
                </c:pt>
                <c:pt idx="6">
                  <c:v>5</c:v>
                </c:pt>
                <c:pt idx="7">
                  <c:v>9</c:v>
                </c:pt>
                <c:pt idx="8">
                  <c:v>11</c:v>
                </c:pt>
                <c:pt idx="9">
                  <c:v>7</c:v>
                </c:pt>
                <c:pt idx="10">
                  <c:v>11</c:v>
                </c:pt>
                <c:pt idx="11">
                  <c:v>7</c:v>
                </c:pt>
                <c:pt idx="12">
                  <c:v>11</c:v>
                </c:pt>
              </c:numCache>
            </c:numRef>
          </c:val>
        </c:ser>
        <c:dLbls>
          <c:showLegendKey val="0"/>
          <c:showVal val="0"/>
          <c:showCatName val="0"/>
          <c:showSerName val="0"/>
          <c:showPercent val="0"/>
          <c:showBubbleSize val="0"/>
        </c:dLbls>
        <c:axId val="826106036"/>
        <c:axId val="96178682"/>
      </c:areaChart>
      <c:catAx>
        <c:axId val="826106036"/>
        <c:scaling>
          <c:orientation val="minMax"/>
        </c:scaling>
        <c:delete val="0"/>
        <c:axPos val="b"/>
        <c:title>
          <c:tx>
            <c:rich>
              <a:bodyPr rot="0" spcFirstLastPara="0" vertOverflow="ellipsis" vert="horz" wrap="square" anchor="ctr" anchorCtr="1"/>
              <a:lstStyle/>
              <a:p>
                <a:pPr defTabSz="914400">
                  <a:defRPr lang="en-US" sz="1000" b="0" i="0" u="none" strike="noStrike" kern="1200" baseline="0">
                    <a:solidFill>
                      <a:schemeClr val="tx1">
                        <a:lumMod val="65000"/>
                        <a:lumOff val="35000"/>
                      </a:schemeClr>
                    </a:solidFill>
                    <a:latin typeface="+mn-lt"/>
                    <a:ea typeface="+mn-ea"/>
                    <a:cs typeface="+mn-cs"/>
                  </a:defRPr>
                </a:pPr>
                <a:r>
                  <a:t>Total Number of Test result</a:t>
                </a:r>
              </a:p>
              <a:p>
                <a:pPr defTabSz="914400">
                  <a:defRPr lang="en-US" sz="1000" b="0" i="0" u="none" strike="noStrike" kern="1200" baseline="0">
                    <a:solidFill>
                      <a:schemeClr val="tx1">
                        <a:lumMod val="65000"/>
                        <a:lumOff val="35000"/>
                      </a:schemeClr>
                    </a:solidFill>
                    <a:latin typeface="+mn-lt"/>
                    <a:ea typeface="+mn-ea"/>
                    <a:cs typeface="+mn-cs"/>
                  </a:defRPr>
                </a:pPr>
              </a:p>
            </c:rich>
          </c:tx>
          <c:layout/>
          <c:overlay val="0"/>
          <c:spPr>
            <a:noFill/>
            <a:ln>
              <a:noFill/>
            </a:ln>
            <a:effectLst/>
          </c:spPr>
        </c:title>
        <c:majorTickMark val="out"/>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96178682"/>
        <c:crosses val="autoZero"/>
        <c:auto val="1"/>
        <c:lblAlgn val="ctr"/>
        <c:lblOffset val="100"/>
        <c:noMultiLvlLbl val="0"/>
      </c:catAx>
      <c:valAx>
        <c:axId val="96178682"/>
        <c:scaling>
          <c:orientation val="minMax"/>
        </c:scaling>
        <c:delete val="0"/>
        <c:axPos val="l"/>
        <c:majorGridlines>
          <c:spPr>
            <a:ln w="9525" cap="flat" cmpd="sng" algn="ctr">
              <a:solidFill>
                <a:schemeClr val="lt1">
                  <a:lumMod val="90200"/>
                </a:schemeClr>
              </a:solidFill>
              <a:round/>
            </a:ln>
            <a:effectLst/>
          </c:spPr>
        </c:majorGridlines>
        <c:numFmt formatCode="0%" sourceLinked="1"/>
        <c:majorTickMark val="none"/>
        <c:minorTickMark val="none"/>
        <c:tickLblPos val="nextTo"/>
        <c:spPr>
          <a:noFill/>
          <a:ln>
            <a:noFill/>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826106036"/>
        <c:crosses val="autoZero"/>
        <c:crossBetween val="midCat"/>
      </c:valAx>
      <c:dTable>
        <c:showHorzBorder val="1"/>
        <c:showVertBorder val="1"/>
        <c:showOutline val="1"/>
        <c:showKeys val="1"/>
        <c:spPr>
          <a:noFill/>
          <a:ln w="28575" cap="flat" cmpd="thickThin" algn="ctr">
            <a:solidFill>
              <a:schemeClr val="accent1"/>
            </a:solidFill>
            <a:prstDash val="solid"/>
            <a:round/>
          </a:ln>
          <a:effectLst/>
        </c:spPr>
        <c:txPr>
          <a:bodyPr rot="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dTable>
      <c:spPr>
        <a:noFill/>
        <a:ln>
          <a:noFill/>
        </a:ln>
        <a:effectLst/>
      </c:spPr>
    </c:plotArea>
    <c:legend>
      <c:legendPos val="r"/>
      <c:layout>
        <c:manualLayout>
          <c:xMode val="edge"/>
          <c:yMode val="edge"/>
          <c:x val="0.920686993438827"/>
          <c:y val="0.373063683304647"/>
          <c:w val="0.0735237360092628"/>
          <c:h val="0.327452667814114"/>
        </c:manualLayout>
      </c:layout>
      <c:overlay val="0"/>
      <c:spPr>
        <a:noFill/>
        <a:ln>
          <a:noFill/>
        </a:ln>
        <a:effectLst/>
      </c:spPr>
      <c:txPr>
        <a:bodyPr rot="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legend>
    <c:plotVisOnly val="1"/>
    <c:dispBlanksAs val="zero"/>
    <c:showDLblsOverMax val="0"/>
    <c:extLst>
      <c:ext uri="{0b15fc19-7d7d-44ad-8c2d-2c3a37ce22c3}">
        <chartProps xmlns="https://web.wps.cn/et/2018/main" chartId="{779087b2-23f2-4368-9e31-565617bc2828}"/>
      </c:ext>
    </c:extLst>
  </c:chart>
  <c:spPr>
    <a:gradFill>
      <a:gsLst>
        <a:gs pos="0">
          <a:schemeClr val="accent2">
            <a:lumMod val="40000"/>
            <a:lumOff val="60000"/>
          </a:schemeClr>
        </a:gs>
        <a:gs pos="100000">
          <a:schemeClr val="accent2"/>
        </a:gs>
      </a:gsLst>
      <a:lin ang="10800000" scaled="0"/>
    </a:gradFill>
    <a:ln w="9525" cap="flat" cmpd="sng" algn="ctr">
      <a:noFill/>
      <a:round/>
    </a:ln>
    <a:effectLst/>
  </c:spPr>
  <c:txPr>
    <a:bodyPr/>
    <a:lstStyle/>
    <a:p>
      <a:pPr>
        <a:defRPr lang="en-US"/>
      </a:pPr>
    </a:p>
  </c:txPr>
  <c:externalData r:id="rId1">
    <c:autoUpdate val="0"/>
  </c:externalData>
  <c:extLst>
    <c:ext xmlns:c14="http://schemas.microsoft.com/office/drawing/2007/8/2/chart" uri="{781A3756-C4B2-4CAC-9D66-4F8BD8637D16}">
      <c14:pivotOptions>
        <c14:dropZoneFilter val="1"/>
        <c14:dropZoneSeries val="1"/>
        <c14:dropZonesVisible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pivotSource>
    <c:name>[Excel New Project.xlsx]C2 Pivot table!PivotTable5</c:name>
    <c:fmtId val="2"/>
  </c:pivotSource>
  <c:chart>
    <c:autoTitleDeleted val="1"/>
    <c:plotArea>
      <c:layout>
        <c:manualLayout>
          <c:layoutTarget val="inner"/>
          <c:xMode val="edge"/>
          <c:yMode val="edge"/>
          <c:x val="0.308664772727273"/>
          <c:y val="0.165168538260122"/>
          <c:w val="0.414464962121212"/>
          <c:h val="0.716707377714475"/>
        </c:manualLayout>
      </c:layout>
      <c:barChart>
        <c:barDir val="bar"/>
        <c:grouping val="percentStacked"/>
        <c:varyColors val="0"/>
        <c:ser>
          <c:idx val="0"/>
          <c:order val="0"/>
          <c:tx>
            <c:strRef>
              <c:f>'C2 Pivot table'!$L$3:$L$4</c:f>
              <c:strCache>
                <c:ptCount val="1"/>
                <c:pt idx="0">
                  <c:v>High</c:v>
                </c:pt>
              </c:strCache>
            </c:strRef>
          </c:tx>
          <c:spPr>
            <a:solidFill>
              <a:schemeClr val="accent1"/>
            </a:solidFill>
            <a:ln>
              <a:noFill/>
            </a:ln>
            <a:effectLst/>
          </c:spPr>
          <c:invertIfNegative val="0"/>
          <c:dLbls>
            <c:delete val="1"/>
          </c:dLbls>
          <c:cat>
            <c:strRef>
              <c:f>'C2 Pivot table'!$K$5:$K$12</c:f>
              <c:strCache>
                <c:ptCount val="7"/>
                <c:pt idx="0">
                  <c:v>Sunday</c:v>
                </c:pt>
                <c:pt idx="1">
                  <c:v>Monday</c:v>
                </c:pt>
                <c:pt idx="2">
                  <c:v>Tuesday</c:v>
                </c:pt>
                <c:pt idx="3">
                  <c:v>Wednesday</c:v>
                </c:pt>
                <c:pt idx="4">
                  <c:v>Thursday</c:v>
                </c:pt>
                <c:pt idx="5">
                  <c:v>Friday</c:v>
                </c:pt>
                <c:pt idx="6">
                  <c:v>Saturday</c:v>
                </c:pt>
              </c:strCache>
            </c:strRef>
          </c:cat>
          <c:val>
            <c:numRef>
              <c:f>'C2 Pivot table'!$L$5:$L$12</c:f>
              <c:numCache>
                <c:formatCode>General</c:formatCode>
                <c:ptCount val="7"/>
                <c:pt idx="0">
                  <c:v>190</c:v>
                </c:pt>
                <c:pt idx="1">
                  <c:v>42</c:v>
                </c:pt>
                <c:pt idx="2">
                  <c:v>78</c:v>
                </c:pt>
                <c:pt idx="3">
                  <c:v>237</c:v>
                </c:pt>
                <c:pt idx="4">
                  <c:v>261</c:v>
                </c:pt>
                <c:pt idx="5">
                  <c:v>44</c:v>
                </c:pt>
                <c:pt idx="6">
                  <c:v>190</c:v>
                </c:pt>
              </c:numCache>
            </c:numRef>
          </c:val>
        </c:ser>
        <c:ser>
          <c:idx val="1"/>
          <c:order val="1"/>
          <c:tx>
            <c:strRef>
              <c:f>'C2 Pivot table'!$M$3:$M$4</c:f>
              <c:strCache>
                <c:ptCount val="1"/>
                <c:pt idx="0">
                  <c:v>Low</c:v>
                </c:pt>
              </c:strCache>
            </c:strRef>
          </c:tx>
          <c:spPr>
            <a:solidFill>
              <a:schemeClr val="accent2"/>
            </a:solidFill>
            <a:ln>
              <a:noFill/>
            </a:ln>
            <a:effectLst>
              <a:glow rad="101600">
                <a:schemeClr val="accent6">
                  <a:satMod val="175000"/>
                  <a:alpha val="40000"/>
                </a:schemeClr>
              </a:glow>
            </a:effectLst>
          </c:spPr>
          <c:invertIfNegative val="0"/>
          <c:dLbls>
            <c:delete val="1"/>
          </c:dLbls>
          <c:cat>
            <c:strRef>
              <c:f>'C2 Pivot table'!$K$5:$K$12</c:f>
              <c:strCache>
                <c:ptCount val="7"/>
                <c:pt idx="0">
                  <c:v>Sunday</c:v>
                </c:pt>
                <c:pt idx="1">
                  <c:v>Monday</c:v>
                </c:pt>
                <c:pt idx="2">
                  <c:v>Tuesday</c:v>
                </c:pt>
                <c:pt idx="3">
                  <c:v>Wednesday</c:v>
                </c:pt>
                <c:pt idx="4">
                  <c:v>Thursday</c:v>
                </c:pt>
                <c:pt idx="5">
                  <c:v>Friday</c:v>
                </c:pt>
                <c:pt idx="6">
                  <c:v>Saturday</c:v>
                </c:pt>
              </c:strCache>
            </c:strRef>
          </c:cat>
          <c:val>
            <c:numRef>
              <c:f>'C2 Pivot table'!$M$5:$M$12</c:f>
              <c:numCache>
                <c:formatCode>General</c:formatCode>
                <c:ptCount val="7"/>
                <c:pt idx="0">
                  <c:v>28</c:v>
                </c:pt>
                <c:pt idx="1">
                  <c:v>14</c:v>
                </c:pt>
                <c:pt idx="2">
                  <c:v>14</c:v>
                </c:pt>
                <c:pt idx="3">
                  <c:v>39</c:v>
                </c:pt>
                <c:pt idx="4">
                  <c:v>27</c:v>
                </c:pt>
                <c:pt idx="5">
                  <c:v>52</c:v>
                </c:pt>
                <c:pt idx="6">
                  <c:v>13</c:v>
                </c:pt>
              </c:numCache>
            </c:numRef>
          </c:val>
        </c:ser>
        <c:ser>
          <c:idx val="2"/>
          <c:order val="2"/>
          <c:tx>
            <c:strRef>
              <c:f>'C2 Pivot table'!$N$3:$N$4</c:f>
              <c:strCache>
                <c:ptCount val="1"/>
                <c:pt idx="0">
                  <c:v>Medium</c:v>
                </c:pt>
              </c:strCache>
            </c:strRef>
          </c:tx>
          <c:spPr>
            <a:solidFill>
              <a:schemeClr val="accent3"/>
            </a:solidFill>
            <a:ln>
              <a:noFill/>
            </a:ln>
            <a:effectLst/>
          </c:spPr>
          <c:invertIfNegative val="0"/>
          <c:dLbls>
            <c:delete val="1"/>
          </c:dLbls>
          <c:cat>
            <c:strRef>
              <c:f>'C2 Pivot table'!$K$5:$K$12</c:f>
              <c:strCache>
                <c:ptCount val="7"/>
                <c:pt idx="0">
                  <c:v>Sunday</c:v>
                </c:pt>
                <c:pt idx="1">
                  <c:v>Monday</c:v>
                </c:pt>
                <c:pt idx="2">
                  <c:v>Tuesday</c:v>
                </c:pt>
                <c:pt idx="3">
                  <c:v>Wednesday</c:v>
                </c:pt>
                <c:pt idx="4">
                  <c:v>Thursday</c:v>
                </c:pt>
                <c:pt idx="5">
                  <c:v>Friday</c:v>
                </c:pt>
                <c:pt idx="6">
                  <c:v>Saturday</c:v>
                </c:pt>
              </c:strCache>
            </c:strRef>
          </c:cat>
          <c:val>
            <c:numRef>
              <c:f>'C2 Pivot table'!$N$5:$N$12</c:f>
              <c:numCache>
                <c:formatCode>General</c:formatCode>
                <c:ptCount val="7"/>
                <c:pt idx="0">
                  <c:v>197</c:v>
                </c:pt>
                <c:pt idx="1">
                  <c:v>96</c:v>
                </c:pt>
                <c:pt idx="2">
                  <c:v>105</c:v>
                </c:pt>
                <c:pt idx="3">
                  <c:v>160</c:v>
                </c:pt>
                <c:pt idx="4">
                  <c:v>115</c:v>
                </c:pt>
                <c:pt idx="5">
                  <c:v>186</c:v>
                </c:pt>
                <c:pt idx="6">
                  <c:v>88</c:v>
                </c:pt>
              </c:numCache>
            </c:numRef>
          </c:val>
        </c:ser>
        <c:dLbls>
          <c:showLegendKey val="0"/>
          <c:showVal val="0"/>
          <c:showCatName val="0"/>
          <c:showSerName val="0"/>
          <c:showPercent val="0"/>
          <c:showBubbleSize val="0"/>
        </c:dLbls>
        <c:gapWidth val="140"/>
        <c:overlap val="100"/>
        <c:axId val="780371581"/>
        <c:axId val="798028277"/>
      </c:barChart>
      <c:catAx>
        <c:axId val="780371581"/>
        <c:scaling>
          <c:orientation val="minMax"/>
        </c:scaling>
        <c:delete val="0"/>
        <c:axPos val="l"/>
        <c:majorTickMark val="none"/>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798028277"/>
        <c:crosses val="autoZero"/>
        <c:auto val="1"/>
        <c:lblAlgn val="ctr"/>
        <c:lblOffset val="100"/>
        <c:noMultiLvlLbl val="0"/>
      </c:catAx>
      <c:valAx>
        <c:axId val="798028277"/>
        <c:scaling>
          <c:orientation val="minMax"/>
        </c:scaling>
        <c:delete val="0"/>
        <c:axPos val="b"/>
        <c:majorGridlines>
          <c:spPr>
            <a:ln w="9525" cap="flat" cmpd="sng" algn="ctr">
              <a:solidFill>
                <a:schemeClr val="lt1">
                  <a:lumMod val="90200"/>
                </a:schemeClr>
              </a:solidFill>
              <a:round/>
            </a:ln>
            <a:effectLst/>
          </c:spPr>
        </c:majorGridlines>
        <c:numFmt formatCode="0%" sourceLinked="1"/>
        <c:majorTickMark val="none"/>
        <c:minorTickMark val="none"/>
        <c:tickLblPos val="nextTo"/>
        <c:spPr>
          <a:noFill/>
          <a:ln>
            <a:noFill/>
          </a:ln>
          <a:effectLst/>
        </c:spPr>
        <c:txPr>
          <a:bodyPr rot="-6000000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crossAx val="780371581"/>
        <c:crosses val="autoZero"/>
        <c:crossBetween val="between"/>
      </c:valAx>
      <c:spPr>
        <a:noFill/>
        <a:ln>
          <a:noFill/>
        </a:ln>
        <a:effectLst/>
      </c:spPr>
    </c:plotArea>
    <c:legend>
      <c:legendPos val="r"/>
      <c:layout/>
      <c:overlay val="0"/>
      <c:spPr>
        <a:noFill/>
        <a:ln>
          <a:noFill/>
        </a:ln>
        <a:effectLst/>
      </c:spPr>
      <c:txPr>
        <a:bodyPr rot="0" spcFirstLastPara="0"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legend>
    <c:plotVisOnly val="1"/>
    <c:dispBlanksAs val="gap"/>
    <c:showDLblsOverMax val="0"/>
    <c:extLst>
      <c:ext uri="{0b15fc19-7d7d-44ad-8c2d-2c3a37ce22c3}">
        <chartProps xmlns="https://web.wps.cn/et/2018/main" chartId="{d1c40648-eac1-496f-8761-92ec234228a9}"/>
      </c:ext>
    </c:extLst>
  </c:chart>
  <c:spPr>
    <a:solidFill>
      <a:schemeClr val="accent5">
        <a:lumMod val="40000"/>
        <a:lumOff val="60000"/>
      </a:schemeClr>
    </a:solidFill>
    <a:ln w="9525" cap="flat" cmpd="sng" algn="ctr">
      <a:solidFill>
        <a:schemeClr val="tx1">
          <a:lumMod val="15000"/>
          <a:lumOff val="85000"/>
        </a:schemeClr>
      </a:solidFill>
      <a:round/>
    </a:ln>
    <a:effectLst>
      <a:glow rad="101600">
        <a:schemeClr val="accent2">
          <a:satMod val="175000"/>
          <a:alpha val="40000"/>
        </a:schemeClr>
      </a:glow>
    </a:effectLst>
  </c:spPr>
  <c:txPr>
    <a:bodyPr/>
    <a:lstStyle/>
    <a:p>
      <a:pPr>
        <a:defRPr lang="en-US"/>
      </a:pPr>
    </a:p>
  </c:txPr>
  <c:externalData r:id="rId1">
    <c:autoUpdate val="0"/>
  </c:externalData>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5">
  <a:schemeClr val="accent2"/>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100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lumMod val="40000"/>
              <a:lumOff val="60000"/>
            </a:schemeClr>
          </a:gs>
          <a:gs pos="90000">
            <a:schemeClr val="phClr"/>
          </a:gs>
        </a:gsLst>
        <a:lin ang="5400000" scaled="0"/>
      </a:gradFill>
      <a:ln>
        <a:gradFill>
          <a:gsLst>
            <a:gs pos="0">
              <a:schemeClr val="phClr"/>
            </a:gs>
            <a:gs pos="100000">
              <a:schemeClr val="phClr">
                <a:lumMod val="75000"/>
              </a:schemeClr>
            </a:gs>
          </a:gsLst>
          <a:lin ang="5400000" scaled="1"/>
        </a:gradFill>
      </a:ln>
      <a:effectLst/>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1014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lumMod val="40000"/>
              <a:lumOff val="60000"/>
            </a:schemeClr>
          </a:gs>
          <a:gs pos="90000">
            <a:schemeClr val="phClr"/>
          </a:gs>
        </a:gsLst>
        <a:lin ang="10800000" scaled="0"/>
      </a:gradFill>
      <a:ln>
        <a:gradFill>
          <a:gsLst>
            <a:gs pos="0">
              <a:schemeClr val="phClr"/>
            </a:gs>
            <a:gs pos="100000">
              <a:schemeClr val="phClr">
                <a:lumMod val="75000"/>
              </a:schemeClr>
            </a:gs>
          </a:gsLst>
          <a:lin ang="10800000" scaled="0"/>
        </a:gradFill>
      </a:ln>
      <a:effectLst/>
    </cs:spPr>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100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1">
      <cs:styleClr val="auto"/>
    </cs:fillRef>
    <cs:effectRef idx="0"/>
    <cs:fontRef idx="minor">
      <a:schemeClr val="dk1"/>
    </cs:fontRef>
    <cs:spPr>
      <a:ln>
        <a:noFill/>
      </a:ln>
      <a:effectLst/>
    </cs:spPr>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1014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1">
      <cs:styleClr val="auto"/>
    </cs:fillRef>
    <cs:effectRef idx="0"/>
    <cs:fontRef idx="minor">
      <a:schemeClr val="dk1"/>
    </cs:fontRef>
    <cs:spPr>
      <a:ln>
        <a:noFill/>
      </a:ln>
      <a:effectLst/>
    </cs:spPr>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10163">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1">
      <cs:styleClr val="auto"/>
    </cs:fillRef>
    <cs:effectRef idx="0"/>
    <cs:fontRef idx="minor">
      <a:schemeClr val="dk1"/>
    </cs:fontRef>
    <cs:spPr>
      <a:ln>
        <a:noFill/>
      </a:ln>
      <a:effectLst/>
    </cs:spPr>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10118">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1">
      <cs:styleClr val="auto"/>
    </cs:fillRef>
    <cs:effectRef idx="0"/>
    <cs:fontRef idx="minor">
      <a:schemeClr val="dk1"/>
    </cs:fontRef>
    <cs:spPr>
      <a:ln>
        <a:noFill/>
      </a:ln>
      <a:effectLst/>
    </cs:spPr>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1009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styleClr val="auto"/>
    </cs:lnRef>
    <cs:fillRef idx="1">
      <cs:styleClr val="auto"/>
    </cs:fillRef>
    <cs:effectRef idx="0"/>
    <cs:fontRef idx="minor">
      <a:schemeClr val="dk1"/>
    </cs:fontRef>
    <cs:spPr>
      <a:ln>
        <a:solidFill>
          <a:schemeClr val="bg1"/>
        </a:solidFill>
      </a:ln>
      <a:effectLs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101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styleClr val="auto"/>
    </cs:effectRef>
    <cs:fontRef idx="minor">
      <a:schemeClr val="dk1"/>
    </cs:fontRef>
    <cs:spPr>
      <a:gradFill>
        <a:gsLst>
          <a:gs pos="0">
            <a:schemeClr val="phClr">
              <a:lumMod val="40000"/>
              <a:lumOff val="60000"/>
            </a:schemeClr>
          </a:gs>
          <a:gs pos="90000">
            <a:schemeClr val="phClr"/>
          </a:gs>
        </a:gsLst>
        <a:lin ang="10800000" scaled="0"/>
      </a:gradFill>
      <a:ln>
        <a:gradFill>
          <a:gsLst>
            <a:gs pos="0">
              <a:schemeClr val="phClr"/>
            </a:gs>
            <a:gs pos="100000">
              <a:schemeClr val="phClr">
                <a:lumMod val="75000"/>
              </a:schemeClr>
            </a:gs>
          </a:gsLst>
          <a:lin ang="10800000" scaled="0"/>
        </a:gradFill>
      </a:ln>
      <a:effectLst>
        <a:outerShdw blurRad="76200" dist="25400" dir="2700000" algn="tl" rotWithShape="0">
          <a:schemeClr val="phClr">
            <a:lumMod val="50000"/>
            <a:alpha val="30000"/>
          </a:schemeClr>
        </a:outerShdw>
      </a:effectLst>
    </cs:spPr>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1014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1">
      <cs:styleClr val="auto"/>
    </cs:fillRef>
    <cs:effectRef idx="0"/>
    <cs:fontRef idx="minor">
      <a:schemeClr val="dk1"/>
    </cs:fontRef>
    <cs:spPr>
      <a:ln>
        <a:noFill/>
      </a:ln>
      <a:effectLst/>
    </cs:spPr>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10163">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1">
      <cs:styleClr val="auto"/>
    </cs:fillRef>
    <cs:effectRef idx="0"/>
    <cs:fontRef idx="minor">
      <a:schemeClr val="dk1"/>
    </cs:fontRef>
    <cs:spPr>
      <a:ln>
        <a:noFill/>
      </a:ln>
      <a:effectLst/>
    </cs:spPr>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1013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10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1000" kern="1200"/>
    <cs:bodyPr rot="0" spcFirstLastPara="1" vertOverflow="clip" horzOverflow="clip" vert="horz" wrap="square" lIns="36576" tIns="18288" rIns="36576" bIns="18288" anchor="ctr" anchorCtr="1">
      <a:spAutoFit/>
    </cs:bodyPr>
  </cs:dataLabelCallout>
  <cs:dataPoint>
    <cs:lnRef idx="0">
      <cs:styleClr val="auto"/>
    </cs:lnRef>
    <cs:fillRef idx="1">
      <cs:styleClr val="auto"/>
    </cs:fillRef>
    <cs:effectRef idx="0"/>
    <cs:fontRef idx="minor">
      <a:schemeClr val="dk1"/>
    </cs:fontRef>
    <cs:spPr>
      <a:ln>
        <a:noFill/>
      </a:ln>
      <a:effectLst/>
    </cs:spPr>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lt1">
            <a:lumMod val="902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75000"/>
        <a:lumOff val="25000"/>
      </a:schemeClr>
    </cs:fontRef>
    <cs:defRPr sz="1400" b="1" kern="120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ustomStorage/customStorage.xml><?xml version="1.0" encoding="utf-8"?>
<customStorage xmlns="https://web.wps.cn/et/2018/main">
  <book/>
  <sheets/>
</customStorage>
</file>

<file path=xl/drawings/_rels/drawing1.xml.rels><?xml version="1.0" encoding="UTF-8" standalone="yes"?>
<Relationships xmlns="http://schemas.openxmlformats.org/package/2006/relationships"><Relationship Id="rId4" Type="http://schemas.openxmlformats.org/officeDocument/2006/relationships/hyperlink" Target="#'C1 data'!A1"/><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hyperlink" Target="#Dashboard!A1"/><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hyperlink" Target="#'C1 PIvot table'!A1"/></Relationships>
</file>

<file path=xl/drawings/_rels/drawing4.xml.rels><?xml version="1.0" encoding="UTF-8" standalone="yes"?>
<Relationships xmlns="http://schemas.openxmlformats.org/package/2006/relationships"><Relationship Id="rId9" Type="http://schemas.openxmlformats.org/officeDocument/2006/relationships/hyperlink" Target="#'Patient count by hospital'!A1"/><Relationship Id="rId8" Type="http://schemas.openxmlformats.org/officeDocument/2006/relationships/hyperlink" Target="#'Test result'!A1"/><Relationship Id="rId7" Type="http://schemas.openxmlformats.org/officeDocument/2006/relationships/hyperlink" Target="#'Monthly billing amount hospital'!A1"/><Relationship Id="rId6" Type="http://schemas.openxmlformats.org/officeDocument/2006/relationships/image" Target="../media/image2.png"/><Relationship Id="rId5" Type="http://schemas.openxmlformats.org/officeDocument/2006/relationships/image" Target="../media/image4.jpeg"/><Relationship Id="rId4" Type="http://schemas.openxmlformats.org/officeDocument/2006/relationships/chart" Target="../charts/chart5.xml"/><Relationship Id="rId3" Type="http://schemas.openxmlformats.org/officeDocument/2006/relationships/chart" Target="../charts/chart4.xml"/><Relationship Id="rId2" Type="http://schemas.openxmlformats.org/officeDocument/2006/relationships/chart" Target="../charts/chart3.xml"/><Relationship Id="rId13" Type="http://schemas.openxmlformats.org/officeDocument/2006/relationships/image" Target="../media/image6.png"/><Relationship Id="rId12" Type="http://schemas.openxmlformats.org/officeDocument/2006/relationships/image" Target="../media/image5.png"/><Relationship Id="rId11" Type="http://schemas.openxmlformats.org/officeDocument/2006/relationships/image" Target="../media/image1.png"/><Relationship Id="rId10" Type="http://schemas.openxmlformats.org/officeDocument/2006/relationships/hyperlink" Target="#'C2 DATA'!A1"/><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3" Type="http://schemas.openxmlformats.org/officeDocument/2006/relationships/hyperlink" Target="#Dashboard!A1"/><Relationship Id="rId2" Type="http://schemas.openxmlformats.org/officeDocument/2006/relationships/image" Target="../media/image4.jpeg"/><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3" Type="http://schemas.openxmlformats.org/officeDocument/2006/relationships/hyperlink" Target="#Dashboard!A1"/><Relationship Id="rId2" Type="http://schemas.openxmlformats.org/officeDocument/2006/relationships/image" Target="../media/image4.jpeg"/><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4" Type="http://schemas.openxmlformats.org/officeDocument/2006/relationships/hyperlink" Target="#Dashboard!A1"/><Relationship Id="rId3" Type="http://schemas.openxmlformats.org/officeDocument/2006/relationships/hyperlink" Target="#'Test result'!A1"/><Relationship Id="rId2" Type="http://schemas.openxmlformats.org/officeDocument/2006/relationships/image" Target="../media/image4.jpeg"/><Relationship Id="rId1" Type="http://schemas.openxmlformats.org/officeDocument/2006/relationships/chart" Target="../charts/chart8.xml"/></Relationships>
</file>

<file path=xl/drawings/_rels/drawing8.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Dashboard 2'!A1"/></Relationships>
</file>

<file path=xl/drawings/_rels/drawing9.xml.rels><?xml version="1.0" encoding="UTF-8" standalone="yes"?>
<Relationships xmlns="http://schemas.openxmlformats.org/package/2006/relationships"><Relationship Id="rId6" Type="http://schemas.openxmlformats.org/officeDocument/2006/relationships/image" Target="../media/image8.png"/><Relationship Id="rId5" Type="http://schemas.openxmlformats.org/officeDocument/2006/relationships/image" Target="../media/image7.jpeg"/><Relationship Id="rId4" Type="http://schemas.openxmlformats.org/officeDocument/2006/relationships/chart" Target="../charts/chart12.xml"/><Relationship Id="rId3" Type="http://schemas.openxmlformats.org/officeDocument/2006/relationships/chart" Target="../charts/chart11.xml"/><Relationship Id="rId2" Type="http://schemas.openxmlformats.org/officeDocument/2006/relationships/chart" Target="../charts/chart10.xml"/><Relationship Id="rId1" Type="http://schemas.openxmlformats.org/officeDocument/2006/relationships/chart" Target="../charts/chart9.xml"/></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43180</xdr:colOff>
      <xdr:row>0</xdr:row>
      <xdr:rowOff>165100</xdr:rowOff>
    </xdr:from>
    <xdr:to>
      <xdr:col>5</xdr:col>
      <xdr:colOff>48895</xdr:colOff>
      <xdr:row>2</xdr:row>
      <xdr:rowOff>60960</xdr:rowOff>
    </xdr:to>
    <xdr:pic>
      <xdr:nvPicPr>
        <xdr:cNvPr id="3" name="Picture 2" descr="medical-professional"/>
        <xdr:cNvPicPr>
          <a:picLocks noChangeAspect="1"/>
        </xdr:cNvPicPr>
      </xdr:nvPicPr>
      <xdr:blipFill>
        <a:blip r:embed="rId1"/>
        <a:stretch>
          <a:fillRect/>
        </a:stretch>
      </xdr:blipFill>
      <xdr:spPr>
        <a:xfrm>
          <a:off x="1262380" y="165100"/>
          <a:ext cx="1834515" cy="1257935"/>
        </a:xfrm>
        <a:prstGeom prst="rect">
          <a:avLst/>
        </a:prstGeom>
      </xdr:spPr>
    </xdr:pic>
    <xdr:clientData/>
  </xdr:twoCellAnchor>
  <xdr:twoCellAnchor editAs="oneCell">
    <xdr:from>
      <xdr:col>18</xdr:col>
      <xdr:colOff>474980</xdr:colOff>
      <xdr:row>7</xdr:row>
      <xdr:rowOff>150495</xdr:rowOff>
    </xdr:from>
    <xdr:to>
      <xdr:col>24</xdr:col>
      <xdr:colOff>108585</xdr:colOff>
      <xdr:row>16</xdr:row>
      <xdr:rowOff>121920</xdr:rowOff>
    </xdr:to>
    <xdr:pic>
      <xdr:nvPicPr>
        <xdr:cNvPr id="4" name="Picture 3" descr="Picture1"/>
        <xdr:cNvPicPr>
          <a:picLocks noChangeAspect="1"/>
        </xdr:cNvPicPr>
      </xdr:nvPicPr>
      <xdr:blipFill>
        <a:blip r:embed="rId2"/>
        <a:stretch>
          <a:fillRect/>
        </a:stretch>
      </xdr:blipFill>
      <xdr:spPr>
        <a:xfrm>
          <a:off x="11447780" y="2674620"/>
          <a:ext cx="3291205" cy="1685925"/>
        </a:xfrm>
        <a:prstGeom prst="rect">
          <a:avLst/>
        </a:prstGeom>
      </xdr:spPr>
    </xdr:pic>
    <xdr:clientData/>
  </xdr:twoCellAnchor>
  <xdr:twoCellAnchor>
    <xdr:from>
      <xdr:col>2</xdr:col>
      <xdr:colOff>187960</xdr:colOff>
      <xdr:row>10</xdr:row>
      <xdr:rowOff>176530</xdr:rowOff>
    </xdr:from>
    <xdr:to>
      <xdr:col>16</xdr:col>
      <xdr:colOff>438150</xdr:colOff>
      <xdr:row>33</xdr:row>
      <xdr:rowOff>57150</xdr:rowOff>
    </xdr:to>
    <xdr:sp>
      <xdr:nvSpPr>
        <xdr:cNvPr id="5" name="Rounded Rectangle 4"/>
        <xdr:cNvSpPr/>
      </xdr:nvSpPr>
      <xdr:spPr>
        <a:xfrm>
          <a:off x="1407160" y="3272155"/>
          <a:ext cx="8784590" cy="4262120"/>
        </a:xfrm>
        <a:prstGeom prst="roundRect">
          <a:avLst/>
        </a:prstGeom>
        <a:effectLst>
          <a:glow rad="63500">
            <a:schemeClr val="accent2">
              <a:satMod val="175000"/>
              <a:alpha val="40000"/>
            </a:schemeClr>
          </a:glow>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xdr:from>
      <xdr:col>3</xdr:col>
      <xdr:colOff>414020</xdr:colOff>
      <xdr:row>13</xdr:row>
      <xdr:rowOff>104775</xdr:rowOff>
    </xdr:from>
    <xdr:to>
      <xdr:col>14</xdr:col>
      <xdr:colOff>544830</xdr:colOff>
      <xdr:row>30</xdr:row>
      <xdr:rowOff>176530</xdr:rowOff>
    </xdr:to>
    <xdr:sp>
      <xdr:nvSpPr>
        <xdr:cNvPr id="6" name="Text Box 5"/>
        <xdr:cNvSpPr txBox="1"/>
      </xdr:nvSpPr>
      <xdr:spPr>
        <a:xfrm>
          <a:off x="2242820" y="3771900"/>
          <a:ext cx="6836410" cy="3310255"/>
        </a:xfrm>
        <a:prstGeom prst="rect">
          <a:avLst/>
        </a:prstGeom>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0"/>
        </a:gra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p>
          <a:pPr algn="ctr"/>
          <a:r>
            <a:rPr lang="en-US" sz="1800" b="1">
              <a:latin typeface="Comic Sans MS" panose="030F0702030302020204" charset="0"/>
              <a:cs typeface="Comic Sans MS" panose="030F0702030302020204" charset="0"/>
            </a:rPr>
            <a:t>This project presents a comprehensive healthcare data analysis using Microsoft Excel. It focuses on two real-world case studies: one tracking hospital admissions and patient details, and another analyzing disease patterns across age groups and time. By leveraging pivot tables, slicers, and visual charts, the dashboards provide actionable insights into hospital load, disease trends, and patient demographics. These tools assist in improving hospital decision-making, resource allocation, and early identification of critical health patterns.</a:t>
          </a:r>
          <a:endParaRPr lang="en-US" sz="1800" b="1">
            <a:latin typeface="Comic Sans MS" panose="030F0702030302020204" charset="0"/>
            <a:cs typeface="Comic Sans MS" panose="030F0702030302020204" charset="0"/>
          </a:endParaRPr>
        </a:p>
      </xdr:txBody>
    </xdr:sp>
    <xdr:clientData/>
  </xdr:twoCellAnchor>
  <xdr:twoCellAnchor>
    <xdr:from>
      <xdr:col>17</xdr:col>
      <xdr:colOff>581660</xdr:colOff>
      <xdr:row>15</xdr:row>
      <xdr:rowOff>71755</xdr:rowOff>
    </xdr:from>
    <xdr:to>
      <xdr:col>25</xdr:col>
      <xdr:colOff>94615</xdr:colOff>
      <xdr:row>35</xdr:row>
      <xdr:rowOff>151765</xdr:rowOff>
    </xdr:to>
    <xdr:sp>
      <xdr:nvSpPr>
        <xdr:cNvPr id="7" name="Trapezoid 6"/>
        <xdr:cNvSpPr/>
      </xdr:nvSpPr>
      <xdr:spPr>
        <a:xfrm>
          <a:off x="10944860" y="4119880"/>
          <a:ext cx="4389755" cy="3890010"/>
        </a:xfrm>
        <a:prstGeom prst="trapezoid">
          <a:avLst/>
        </a:prstGeom>
        <a:solidFill>
          <a:schemeClr val="accent5">
            <a:lumMod val="20000"/>
            <a:lumOff val="80000"/>
          </a:schemeClr>
        </a:solidFill>
        <a:effectLst>
          <a:glow rad="139700">
            <a:schemeClr val="accent6">
              <a:satMod val="175000"/>
              <a:alpha val="40000"/>
            </a:schemeClr>
          </a:glow>
          <a:outerShdw blurRad="50800" dist="38100" dir="5400000" algn="t" rotWithShape="0">
            <a:prstClr val="black">
              <a:alpha val="40000"/>
            </a:prstClr>
          </a:outerShdw>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editAs="oneCell">
    <xdr:from>
      <xdr:col>19</xdr:col>
      <xdr:colOff>128905</xdr:colOff>
      <xdr:row>17</xdr:row>
      <xdr:rowOff>90805</xdr:rowOff>
    </xdr:from>
    <xdr:to>
      <xdr:col>24</xdr:col>
      <xdr:colOff>50165</xdr:colOff>
      <xdr:row>33</xdr:row>
      <xdr:rowOff>4445</xdr:rowOff>
    </xdr:to>
    <xdr:pic>
      <xdr:nvPicPr>
        <xdr:cNvPr id="8" name="Picture 7" descr="health-tech"/>
        <xdr:cNvPicPr>
          <a:picLocks noChangeAspect="1"/>
        </xdr:cNvPicPr>
      </xdr:nvPicPr>
      <xdr:blipFill>
        <a:blip r:embed="rId3"/>
        <a:stretch>
          <a:fillRect/>
        </a:stretch>
      </xdr:blipFill>
      <xdr:spPr>
        <a:xfrm>
          <a:off x="11711305" y="4519930"/>
          <a:ext cx="2969260" cy="2961640"/>
        </a:xfrm>
        <a:prstGeom prst="rect">
          <a:avLst/>
        </a:prstGeom>
      </xdr:spPr>
    </xdr:pic>
    <xdr:clientData/>
  </xdr:twoCellAnchor>
  <xdr:twoCellAnchor>
    <xdr:from>
      <xdr:col>18</xdr:col>
      <xdr:colOff>259080</xdr:colOff>
      <xdr:row>37</xdr:row>
      <xdr:rowOff>92710</xdr:rowOff>
    </xdr:from>
    <xdr:to>
      <xdr:col>25</xdr:col>
      <xdr:colOff>151765</xdr:colOff>
      <xdr:row>41</xdr:row>
      <xdr:rowOff>187960</xdr:rowOff>
    </xdr:to>
    <xdr:sp>
      <xdr:nvSpPr>
        <xdr:cNvPr id="9" name="Chevron 8"/>
        <xdr:cNvSpPr/>
      </xdr:nvSpPr>
      <xdr:spPr>
        <a:xfrm>
          <a:off x="11231880" y="8331835"/>
          <a:ext cx="4159885" cy="857250"/>
        </a:xfrm>
        <a:prstGeom prst="chevron">
          <a:avLst/>
        </a:prstGeom>
        <a:solidFill>
          <a:schemeClr val="accent1">
            <a:lumMod val="40000"/>
            <a:lumOff val="60000"/>
          </a:schemeClr>
        </a:solidFill>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xdr:from>
      <xdr:col>19</xdr:col>
      <xdr:colOff>135890</xdr:colOff>
      <xdr:row>38</xdr:row>
      <xdr:rowOff>6985</xdr:rowOff>
    </xdr:from>
    <xdr:to>
      <xdr:col>24</xdr:col>
      <xdr:colOff>389255</xdr:colOff>
      <xdr:row>40</xdr:row>
      <xdr:rowOff>155575</xdr:rowOff>
    </xdr:to>
    <xdr:sp>
      <xdr:nvSpPr>
        <xdr:cNvPr id="13" name="Text Box 12">
          <a:hlinkClick xmlns:r="http://schemas.openxmlformats.org/officeDocument/2006/relationships" r:id="rId4"/>
        </xdr:cNvPr>
        <xdr:cNvSpPr txBox="1"/>
      </xdr:nvSpPr>
      <xdr:spPr>
        <a:xfrm>
          <a:off x="11718290" y="8436610"/>
          <a:ext cx="3301365" cy="5295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p>
          <a:pPr algn="ctr"/>
          <a:r>
            <a:rPr lang="en-US" sz="3200">
              <a:latin typeface="Comic Sans MS" panose="030F0702030302020204" charset="0"/>
              <a:cs typeface="Comic Sans MS" panose="030F0702030302020204" charset="0"/>
            </a:rPr>
            <a:t>Next</a:t>
          </a:r>
          <a:endParaRPr lang="en-US" sz="3200">
            <a:latin typeface="Comic Sans MS" panose="030F0702030302020204" charset="0"/>
            <a:cs typeface="Comic Sans MS" panose="030F0702030302020204" charset="0"/>
          </a:endParaRPr>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69</xdr:col>
      <xdr:colOff>288925</xdr:colOff>
      <xdr:row>207</xdr:row>
      <xdr:rowOff>44450</xdr:rowOff>
    </xdr:from>
    <xdr:to>
      <xdr:col>79</xdr:col>
      <xdr:colOff>447675</xdr:colOff>
      <xdr:row>221</xdr:row>
      <xdr:rowOff>120650</xdr:rowOff>
    </xdr:to>
    <xdr:graphicFrame>
      <xdr:nvGraphicFramePr>
        <xdr:cNvPr id="7" name="Chart 6"/>
        <xdr:cNvGraphicFramePr/>
      </xdr:nvGraphicFramePr>
      <xdr:xfrm>
        <a:off x="89519125" y="39697025"/>
        <a:ext cx="13970000" cy="274320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285750</xdr:colOff>
      <xdr:row>3</xdr:row>
      <xdr:rowOff>161925</xdr:rowOff>
    </xdr:from>
    <xdr:to>
      <xdr:col>10</xdr:col>
      <xdr:colOff>304800</xdr:colOff>
      <xdr:row>7</xdr:row>
      <xdr:rowOff>9525</xdr:rowOff>
    </xdr:to>
    <xdr:sp>
      <xdr:nvSpPr>
        <xdr:cNvPr id="11" name="Round Diagonal Corner Rectangle 10"/>
        <xdr:cNvSpPr/>
      </xdr:nvSpPr>
      <xdr:spPr>
        <a:xfrm>
          <a:off x="7172325" y="733425"/>
          <a:ext cx="2943225" cy="609600"/>
        </a:xfrm>
        <a:prstGeom prst="round2DiagRect">
          <a:avLst/>
        </a:prstGeom>
        <a:solidFill>
          <a:schemeClr val="bg1"/>
        </a:solidFill>
        <a:ln>
          <a:solidFill>
            <a:schemeClr val="accent1"/>
          </a:solidFill>
        </a:ln>
        <a:effectLst>
          <a:glow rad="139700">
            <a:schemeClr val="accent5">
              <a:satMod val="175000"/>
              <a:alpha val="40000"/>
            </a:schemeClr>
          </a:glow>
          <a:outerShdw blurRad="50800" dist="38100" dir="13500000" algn="br" rotWithShape="0">
            <a:prstClr val="black">
              <a:alpha val="40000"/>
            </a:prstClr>
          </a:outerShdw>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xdr:from>
      <xdr:col>7</xdr:col>
      <xdr:colOff>533400</xdr:colOff>
      <xdr:row>4</xdr:row>
      <xdr:rowOff>95250</xdr:rowOff>
    </xdr:from>
    <xdr:to>
      <xdr:col>10</xdr:col>
      <xdr:colOff>47625</xdr:colOff>
      <xdr:row>6</xdr:row>
      <xdr:rowOff>95250</xdr:rowOff>
    </xdr:to>
    <xdr:sp>
      <xdr:nvSpPr>
        <xdr:cNvPr id="12" name="Text Box 11">
          <a:hlinkClick xmlns:r="http://schemas.openxmlformats.org/officeDocument/2006/relationships" r:id="rId2"/>
        </xdr:cNvPr>
        <xdr:cNvSpPr txBox="1"/>
      </xdr:nvSpPr>
      <xdr:spPr>
        <a:xfrm>
          <a:off x="7419975" y="857250"/>
          <a:ext cx="2438400"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p>
          <a:pPr algn="ctr"/>
          <a:r>
            <a:rPr lang="en-US" sz="2400"/>
            <a:t>DASHBOARD</a:t>
          </a:r>
          <a:endParaRPr lang="en-US" sz="2400"/>
        </a:p>
      </xdr:txBody>
    </xdr:sp>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0</xdr:col>
      <xdr:colOff>504825</xdr:colOff>
      <xdr:row>7</xdr:row>
      <xdr:rowOff>57150</xdr:rowOff>
    </xdr:from>
    <xdr:to>
      <xdr:col>1</xdr:col>
      <xdr:colOff>581025</xdr:colOff>
      <xdr:row>11</xdr:row>
      <xdr:rowOff>123825</xdr:rowOff>
    </xdr:to>
    <xdr:sp>
      <xdr:nvSpPr>
        <xdr:cNvPr id="2" name="Left Arrow 1"/>
        <xdr:cNvSpPr/>
      </xdr:nvSpPr>
      <xdr:spPr>
        <a:xfrm>
          <a:off x="504825" y="1390650"/>
          <a:ext cx="1743075" cy="828675"/>
        </a:xfrm>
        <a:prstGeom prst="leftArrow">
          <a:avLst/>
        </a:prstGeom>
        <a:solidFill>
          <a:schemeClr val="bg1"/>
        </a:solidFill>
        <a:effectLst>
          <a:outerShdw blurRad="50800" dist="38100" dir="16200000" rotWithShape="0">
            <a:prstClr val="black">
              <a:alpha val="40000"/>
            </a:prstClr>
          </a:outerShdw>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xdr:from>
      <xdr:col>0</xdr:col>
      <xdr:colOff>904875</xdr:colOff>
      <xdr:row>9</xdr:row>
      <xdr:rowOff>0</xdr:rowOff>
    </xdr:from>
    <xdr:to>
      <xdr:col>1</xdr:col>
      <xdr:colOff>295275</xdr:colOff>
      <xdr:row>10</xdr:row>
      <xdr:rowOff>19050</xdr:rowOff>
    </xdr:to>
    <xdr:sp>
      <xdr:nvSpPr>
        <xdr:cNvPr id="3" name="Text Box 2">
          <a:hlinkClick xmlns:r="http://schemas.openxmlformats.org/officeDocument/2006/relationships" r:id="rId1"/>
        </xdr:cNvPr>
        <xdr:cNvSpPr txBox="1"/>
      </xdr:nvSpPr>
      <xdr:spPr>
        <a:xfrm>
          <a:off x="904875" y="1714500"/>
          <a:ext cx="1057275" cy="209550"/>
        </a:xfrm>
        <a:prstGeom prst="rect">
          <a:avLst/>
        </a:prstGeom>
        <a:noFill/>
        <a:ln w="9525" cmpd="sng">
          <a:noFill/>
        </a:ln>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p>
          <a:pPr algn="ctr"/>
          <a:r>
            <a:rPr lang="en-US" sz="1400" b="1"/>
            <a:t>Pivot Table</a:t>
          </a:r>
          <a:endParaRPr lang="en-US" sz="1400" b="1"/>
        </a:p>
      </xdr:txBody>
    </xdr:sp>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635</xdr:colOff>
      <xdr:row>0</xdr:row>
      <xdr:rowOff>635</xdr:rowOff>
    </xdr:from>
    <xdr:to>
      <xdr:col>29</xdr:col>
      <xdr:colOff>295910</xdr:colOff>
      <xdr:row>61</xdr:row>
      <xdr:rowOff>165100</xdr:rowOff>
    </xdr:to>
    <xdr:pic>
      <xdr:nvPicPr>
        <xdr:cNvPr id="22" name="Picture 21" descr="v870-mynt-01"/>
        <xdr:cNvPicPr>
          <a:picLocks noChangeAspect="1"/>
        </xdr:cNvPicPr>
      </xdr:nvPicPr>
      <xdr:blipFill>
        <a:blip r:embed="rId5"/>
        <a:stretch>
          <a:fillRect/>
        </a:stretch>
      </xdr:blipFill>
      <xdr:spPr>
        <a:xfrm>
          <a:off x="635" y="635"/>
          <a:ext cx="18068925" cy="11784965"/>
        </a:xfrm>
        <a:prstGeom prst="rect">
          <a:avLst/>
        </a:prstGeom>
      </xdr:spPr>
    </xdr:pic>
    <xdr:clientData/>
  </xdr:twoCellAnchor>
  <xdr:twoCellAnchor editAs="absolute">
    <xdr:from>
      <xdr:col>4</xdr:col>
      <xdr:colOff>570865</xdr:colOff>
      <xdr:row>1</xdr:row>
      <xdr:rowOff>28575</xdr:rowOff>
    </xdr:from>
    <xdr:to>
      <xdr:col>19</xdr:col>
      <xdr:colOff>389890</xdr:colOff>
      <xdr:row>7</xdr:row>
      <xdr:rowOff>76200</xdr:rowOff>
    </xdr:to>
    <xdr:sp>
      <xdr:nvSpPr>
        <xdr:cNvPr id="5" name="Rounded Rectangle 4"/>
        <xdr:cNvSpPr/>
      </xdr:nvSpPr>
      <xdr:spPr>
        <a:xfrm>
          <a:off x="3104515" y="219075"/>
          <a:ext cx="8963025" cy="1190625"/>
        </a:xfrm>
        <a:prstGeom prst="round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xdr:from>
      <xdr:col>4</xdr:col>
      <xdr:colOff>257176</xdr:colOff>
      <xdr:row>2</xdr:row>
      <xdr:rowOff>161925</xdr:rowOff>
    </xdr:from>
    <xdr:to>
      <xdr:col>18</xdr:col>
      <xdr:colOff>495300</xdr:colOff>
      <xdr:row>5</xdr:row>
      <xdr:rowOff>161925</xdr:rowOff>
    </xdr:to>
    <xdr:sp>
      <xdr:nvSpPr>
        <xdr:cNvPr id="1028" name="Text Box 4"/>
        <xdr:cNvSpPr txBox="1">
          <a:spLocks noChangeArrowheads="1"/>
        </xdr:cNvSpPr>
      </xdr:nvSpPr>
      <xdr:spPr>
        <a:xfrm>
          <a:off x="2790825" y="542925"/>
          <a:ext cx="8772525" cy="571500"/>
        </a:xfrm>
        <a:prstGeom prst="rect">
          <a:avLst/>
        </a:prstGeom>
        <a:noFill/>
        <a:ln w="9525">
          <a:noFill/>
          <a:miter lim="800000"/>
        </a:ln>
      </xdr:spPr>
      <xdr:txBody>
        <a:bodyPr vertOverflow="clip" wrap="square" lIns="27432" tIns="27432" rIns="0" bIns="0" anchor="t" upright="1"/>
        <a:lstStyle/>
        <a:p>
          <a:pPr algn="ctr" rtl="0">
            <a:defRPr sz="1000"/>
          </a:pPr>
          <a:r>
            <a:rPr lang="en-US" sz="1100" b="0" i="0" u="none" strike="noStrike" baseline="0">
              <a:solidFill>
                <a:srgbClr val="000000"/>
              </a:solidFill>
              <a:latin typeface="Calibri" panose="020F0502020204030204"/>
              <a:cs typeface="Calibri" panose="020F0502020204030204"/>
            </a:rPr>
            <a:t> </a:t>
          </a:r>
          <a:r>
            <a:rPr lang="en-US" sz="3600" b="0" i="0" u="none" strike="noStrike" baseline="0">
              <a:solidFill>
                <a:srgbClr val="000000"/>
              </a:solidFill>
              <a:latin typeface="Calibri" panose="020F0502020204030204"/>
              <a:cs typeface="Calibri" panose="020F0502020204030204"/>
            </a:rPr>
            <a:t>Hospital Resource Optimization</a:t>
          </a:r>
          <a:endParaRPr lang="en-US" sz="1100" b="0" i="0" u="none" strike="noStrike" baseline="0">
            <a:solidFill>
              <a:srgbClr val="000000"/>
            </a:solidFill>
            <a:latin typeface="Calibri" panose="020F0502020204030204"/>
            <a:cs typeface="Calibri" panose="020F0502020204030204"/>
          </a:endParaRPr>
        </a:p>
      </xdr:txBody>
    </xdr:sp>
    <xdr:clientData/>
  </xdr:twoCellAnchor>
  <xdr:twoCellAnchor editAs="absolute">
    <xdr:from>
      <xdr:col>4</xdr:col>
      <xdr:colOff>542924</xdr:colOff>
      <xdr:row>10</xdr:row>
      <xdr:rowOff>19050</xdr:rowOff>
    </xdr:from>
    <xdr:to>
      <xdr:col>9</xdr:col>
      <xdr:colOff>114299</xdr:colOff>
      <xdr:row>21</xdr:row>
      <xdr:rowOff>85725</xdr:rowOff>
    </xdr:to>
    <xdr:sp>
      <xdr:nvSpPr>
        <xdr:cNvPr id="9" name="Rectangles 8"/>
        <xdr:cNvSpPr/>
      </xdr:nvSpPr>
      <xdr:spPr>
        <a:xfrm>
          <a:off x="3075940" y="1924050"/>
          <a:ext cx="2619375" cy="216217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solidFill>
              <a:schemeClr val="tx1"/>
            </a:solidFill>
          </a:endParaRPr>
        </a:p>
      </xdr:txBody>
    </xdr:sp>
    <xdr:clientData/>
  </xdr:twoCellAnchor>
  <xdr:twoCellAnchor>
    <xdr:from>
      <xdr:col>9</xdr:col>
      <xdr:colOff>590550</xdr:colOff>
      <xdr:row>10</xdr:row>
      <xdr:rowOff>9525</xdr:rowOff>
    </xdr:from>
    <xdr:to>
      <xdr:col>14</xdr:col>
      <xdr:colOff>409575</xdr:colOff>
      <xdr:row>21</xdr:row>
      <xdr:rowOff>66675</xdr:rowOff>
    </xdr:to>
    <xdr:sp>
      <xdr:nvSpPr>
        <xdr:cNvPr id="10" name="Rectangles 9"/>
        <xdr:cNvSpPr/>
      </xdr:nvSpPr>
      <xdr:spPr>
        <a:xfrm>
          <a:off x="6172200" y="1914525"/>
          <a:ext cx="2867025" cy="215265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solidFill>
              <a:schemeClr val="tx1"/>
            </a:solidFill>
          </a:endParaRPr>
        </a:p>
      </xdr:txBody>
    </xdr:sp>
    <xdr:clientData/>
  </xdr:twoCellAnchor>
  <xdr:twoCellAnchor editAs="absolute">
    <xdr:from>
      <xdr:col>15</xdr:col>
      <xdr:colOff>19050</xdr:colOff>
      <xdr:row>10</xdr:row>
      <xdr:rowOff>39370</xdr:rowOff>
    </xdr:from>
    <xdr:to>
      <xdr:col>19</xdr:col>
      <xdr:colOff>341630</xdr:colOff>
      <xdr:row>21</xdr:row>
      <xdr:rowOff>38100</xdr:rowOff>
    </xdr:to>
    <xdr:sp>
      <xdr:nvSpPr>
        <xdr:cNvPr id="11" name="Rectangles 10"/>
        <xdr:cNvSpPr/>
      </xdr:nvSpPr>
      <xdr:spPr>
        <a:xfrm>
          <a:off x="9258300" y="1944370"/>
          <a:ext cx="2760980" cy="209423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solidFill>
              <a:schemeClr val="tx1"/>
            </a:solidFill>
          </a:endParaRPr>
        </a:p>
      </xdr:txBody>
    </xdr:sp>
    <xdr:clientData/>
  </xdr:twoCellAnchor>
  <xdr:twoCellAnchor>
    <xdr:from>
      <xdr:col>4</xdr:col>
      <xdr:colOff>181610</xdr:colOff>
      <xdr:row>9</xdr:row>
      <xdr:rowOff>123825</xdr:rowOff>
    </xdr:from>
    <xdr:to>
      <xdr:col>9</xdr:col>
      <xdr:colOff>503555</xdr:colOff>
      <xdr:row>12</xdr:row>
      <xdr:rowOff>105410</xdr:rowOff>
    </xdr:to>
    <xdr:sp>
      <xdr:nvSpPr>
        <xdr:cNvPr id="1029" name="Text Box 5"/>
        <xdr:cNvSpPr txBox="1">
          <a:spLocks noChangeArrowheads="1"/>
        </xdr:cNvSpPr>
      </xdr:nvSpPr>
      <xdr:spPr>
        <a:xfrm>
          <a:off x="2715260" y="1838325"/>
          <a:ext cx="3369945" cy="553085"/>
        </a:xfrm>
        <a:prstGeom prst="rect">
          <a:avLst/>
        </a:prstGeom>
        <a:noFill/>
        <a:ln w="9525">
          <a:noFill/>
          <a:miter lim="800000"/>
        </a:ln>
      </xdr:spPr>
      <xdr:txBody>
        <a:bodyPr vertOverflow="clip" wrap="square" lIns="27432" tIns="27432" rIns="0" bIns="0" anchor="ctr" upright="1"/>
        <a:lstStyle/>
        <a:p>
          <a:pPr algn="ctr" rtl="0">
            <a:defRPr sz="1000"/>
          </a:pPr>
          <a:r>
            <a:rPr lang="en-US" sz="1400" b="0" i="0" u="none" strike="noStrike" baseline="0">
              <a:solidFill>
                <a:srgbClr val="000000"/>
              </a:solidFill>
              <a:latin typeface="Britannic Bold" panose="020B0903060703020204" pitchFamily="34" charset="0"/>
              <a:cs typeface="Calibri" panose="020F0502020204030204"/>
            </a:rPr>
            <a:t>  Patient Count by Hospital</a:t>
          </a:r>
          <a:endParaRPr lang="en-US" sz="1400" b="0" i="0" u="none" strike="noStrike" baseline="0">
            <a:solidFill>
              <a:srgbClr val="000000"/>
            </a:solidFill>
            <a:latin typeface="Britannic Bold" panose="020B0903060703020204" pitchFamily="34" charset="0"/>
            <a:cs typeface="Calibri" panose="020F0502020204030204"/>
          </a:endParaRPr>
        </a:p>
      </xdr:txBody>
    </xdr:sp>
    <xdr:clientData/>
  </xdr:twoCellAnchor>
  <xdr:twoCellAnchor>
    <xdr:from>
      <xdr:col>0</xdr:col>
      <xdr:colOff>314325</xdr:colOff>
      <xdr:row>8</xdr:row>
      <xdr:rowOff>142240</xdr:rowOff>
    </xdr:from>
    <xdr:to>
      <xdr:col>4</xdr:col>
      <xdr:colOff>309880</xdr:colOff>
      <xdr:row>36</xdr:row>
      <xdr:rowOff>84455</xdr:rowOff>
    </xdr:to>
    <xdr:sp>
      <xdr:nvSpPr>
        <xdr:cNvPr id="14" name="Rounded Rectangle 13"/>
        <xdr:cNvSpPr/>
      </xdr:nvSpPr>
      <xdr:spPr>
        <a:xfrm>
          <a:off x="314325" y="1666240"/>
          <a:ext cx="2529205" cy="5276215"/>
        </a:xfrm>
        <a:prstGeom prst="roundRect">
          <a:avLst/>
        </a:prstGeom>
        <a:solidFill>
          <a:schemeClr val="accent1">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4</xdr:col>
      <xdr:colOff>561975</xdr:colOff>
      <xdr:row>2</xdr:row>
      <xdr:rowOff>133350</xdr:rowOff>
    </xdr:from>
    <xdr:to>
      <xdr:col>6</xdr:col>
      <xdr:colOff>428625</xdr:colOff>
      <xdr:row>6</xdr:row>
      <xdr:rowOff>55961</xdr:rowOff>
    </xdr:to>
    <xdr:pic>
      <xdr:nvPicPr>
        <xdr:cNvPr id="15" name="Picture 14" descr="Picture1.png"/>
        <xdr:cNvPicPr>
          <a:picLocks noChangeAspect="1"/>
        </xdr:cNvPicPr>
      </xdr:nvPicPr>
      <xdr:blipFill>
        <a:blip r:embed="rId6" cstate="print"/>
        <a:stretch>
          <a:fillRect/>
        </a:stretch>
      </xdr:blipFill>
      <xdr:spPr>
        <a:xfrm>
          <a:off x="3095625" y="514350"/>
          <a:ext cx="1085850" cy="684530"/>
        </a:xfrm>
        <a:prstGeom prst="rect">
          <a:avLst/>
        </a:prstGeom>
      </xdr:spPr>
    </xdr:pic>
    <xdr:clientData/>
  </xdr:twoCellAnchor>
  <xdr:twoCellAnchor>
    <xdr:from>
      <xdr:col>10</xdr:col>
      <xdr:colOff>18415</xdr:colOff>
      <xdr:row>10</xdr:row>
      <xdr:rowOff>0</xdr:rowOff>
    </xdr:from>
    <xdr:to>
      <xdr:col>14</xdr:col>
      <xdr:colOff>332740</xdr:colOff>
      <xdr:row>13</xdr:row>
      <xdr:rowOff>86360</xdr:rowOff>
    </xdr:to>
    <xdr:sp>
      <xdr:nvSpPr>
        <xdr:cNvPr id="1030" name="Text Box 6"/>
        <xdr:cNvSpPr txBox="1">
          <a:spLocks noChangeArrowheads="1"/>
        </xdr:cNvSpPr>
      </xdr:nvSpPr>
      <xdr:spPr>
        <a:xfrm>
          <a:off x="6209665" y="1905000"/>
          <a:ext cx="2752725" cy="657860"/>
        </a:xfrm>
        <a:prstGeom prst="rect">
          <a:avLst/>
        </a:prstGeom>
        <a:noFill/>
        <a:ln w="9525">
          <a:noFill/>
          <a:miter lim="800000"/>
        </a:ln>
      </xdr:spPr>
      <xdr:txBody>
        <a:bodyPr vertOverflow="clip" wrap="square" lIns="27432" tIns="27432" rIns="0" bIns="0" anchor="ctr" upright="1"/>
        <a:lstStyle/>
        <a:p>
          <a:pPr algn="ctr" rtl="0">
            <a:defRPr sz="1000"/>
          </a:pPr>
          <a:r>
            <a:rPr lang="en-US" sz="1400" b="0" i="0" u="none" strike="noStrike" baseline="0">
              <a:solidFill>
                <a:srgbClr val="000000"/>
              </a:solidFill>
              <a:latin typeface="Britannic Bold" panose="020B0903060703020204" pitchFamily="34" charset="0"/>
              <a:cs typeface="Calibri" panose="020F0502020204030204"/>
            </a:rPr>
            <a:t>Monthly Billing Amount by Hospital</a:t>
          </a:r>
          <a:endParaRPr lang="en-US" sz="1400" b="0" i="0" u="none" strike="noStrike" baseline="0">
            <a:solidFill>
              <a:srgbClr val="000000"/>
            </a:solidFill>
            <a:latin typeface="Britannic Bold" panose="020B0903060703020204" pitchFamily="34" charset="0"/>
            <a:cs typeface="Calibri" panose="020F0502020204030204"/>
          </a:endParaRPr>
        </a:p>
      </xdr:txBody>
    </xdr:sp>
    <xdr:clientData/>
  </xdr:twoCellAnchor>
  <xdr:twoCellAnchor>
    <xdr:from>
      <xdr:col>15</xdr:col>
      <xdr:colOff>85090</xdr:colOff>
      <xdr:row>10</xdr:row>
      <xdr:rowOff>0</xdr:rowOff>
    </xdr:from>
    <xdr:to>
      <xdr:col>19</xdr:col>
      <xdr:colOff>514350</xdr:colOff>
      <xdr:row>13</xdr:row>
      <xdr:rowOff>29845</xdr:rowOff>
    </xdr:to>
    <xdr:sp>
      <xdr:nvSpPr>
        <xdr:cNvPr id="1031" name="Text Box 7"/>
        <xdr:cNvSpPr txBox="1">
          <a:spLocks noChangeArrowheads="1"/>
        </xdr:cNvSpPr>
      </xdr:nvSpPr>
      <xdr:spPr>
        <a:xfrm>
          <a:off x="9324340" y="1905000"/>
          <a:ext cx="2867660" cy="601345"/>
        </a:xfrm>
        <a:prstGeom prst="rect">
          <a:avLst/>
        </a:prstGeom>
        <a:noFill/>
        <a:ln w="9525">
          <a:noFill/>
          <a:miter lim="800000"/>
        </a:ln>
      </xdr:spPr>
      <xdr:txBody>
        <a:bodyPr vertOverflow="clip" wrap="square" lIns="27432" tIns="27432" rIns="0" bIns="0" anchor="ctr" upright="1"/>
        <a:lstStyle/>
        <a:p>
          <a:pPr algn="ctr" rtl="0">
            <a:defRPr sz="1000"/>
          </a:pPr>
          <a:r>
            <a:rPr lang="en-US" sz="1400" b="1" i="0" u="none" strike="noStrike" baseline="0">
              <a:solidFill>
                <a:srgbClr val="000000"/>
              </a:solidFill>
              <a:latin typeface="Arial Rounded MT Bold" panose="020F0704030504030204" pitchFamily="34" charset="0"/>
              <a:cs typeface="Calibri" panose="020F0502020204030204"/>
            </a:rPr>
            <a:t>Monthly Test Result Status</a:t>
          </a:r>
          <a:endParaRPr lang="en-US" sz="1400" b="1" i="0" u="none" strike="noStrike" baseline="0">
            <a:solidFill>
              <a:srgbClr val="000000"/>
            </a:solidFill>
            <a:latin typeface="Arial Rounded MT Bold" panose="020F0704030504030204" pitchFamily="34" charset="0"/>
            <a:cs typeface="Calibri" panose="020F0502020204030204"/>
          </a:endParaRPr>
        </a:p>
      </xdr:txBody>
    </xdr:sp>
    <xdr:clientData/>
  </xdr:twoCellAnchor>
  <xdr:twoCellAnchor>
    <xdr:from>
      <xdr:col>10</xdr:col>
      <xdr:colOff>9525</xdr:colOff>
      <xdr:row>13</xdr:row>
      <xdr:rowOff>152400</xdr:rowOff>
    </xdr:from>
    <xdr:to>
      <xdr:col>14</xdr:col>
      <xdr:colOff>406400</xdr:colOff>
      <xdr:row>21</xdr:row>
      <xdr:rowOff>57785</xdr:rowOff>
    </xdr:to>
    <xdr:graphicFrame>
      <xdr:nvGraphicFramePr>
        <xdr:cNvPr id="3" name="Chart 2">
          <a:hlinkClick xmlns:r="http://schemas.openxmlformats.org/officeDocument/2006/relationships" r:id="rId7"/>
        </xdr:cNvPr>
        <xdr:cNvGraphicFramePr/>
      </xdr:nvGraphicFramePr>
      <xdr:xfrm>
        <a:off x="6200775" y="2628900"/>
        <a:ext cx="2835275" cy="1429385"/>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151765</xdr:colOff>
      <xdr:row>14</xdr:row>
      <xdr:rowOff>27940</xdr:rowOff>
    </xdr:from>
    <xdr:to>
      <xdr:col>19</xdr:col>
      <xdr:colOff>379095</xdr:colOff>
      <xdr:row>21</xdr:row>
      <xdr:rowOff>76835</xdr:rowOff>
    </xdr:to>
    <xdr:graphicFrame>
      <xdr:nvGraphicFramePr>
        <xdr:cNvPr id="4" name="Chart 3">
          <a:hlinkClick xmlns:r="http://schemas.openxmlformats.org/officeDocument/2006/relationships" r:id="rId8"/>
        </xdr:cNvPr>
        <xdr:cNvGraphicFramePr/>
      </xdr:nvGraphicFramePr>
      <xdr:xfrm>
        <a:off x="9391015" y="2694940"/>
        <a:ext cx="2665730" cy="1382395"/>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544830</xdr:colOff>
      <xdr:row>14</xdr:row>
      <xdr:rowOff>97790</xdr:rowOff>
    </xdr:from>
    <xdr:to>
      <xdr:col>9</xdr:col>
      <xdr:colOff>88900</xdr:colOff>
      <xdr:row>21</xdr:row>
      <xdr:rowOff>104775</xdr:rowOff>
    </xdr:to>
    <xdr:graphicFrame>
      <xdr:nvGraphicFramePr>
        <xdr:cNvPr id="6" name="Chart 5">
          <a:hlinkClick xmlns:r="http://schemas.openxmlformats.org/officeDocument/2006/relationships" r:id="rId9"/>
        </xdr:cNvPr>
        <xdr:cNvGraphicFramePr/>
      </xdr:nvGraphicFramePr>
      <xdr:xfrm>
        <a:off x="3078480" y="2764790"/>
        <a:ext cx="2592070" cy="1340485"/>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21</xdr:col>
      <xdr:colOff>10160</xdr:colOff>
      <xdr:row>2</xdr:row>
      <xdr:rowOff>104775</xdr:rowOff>
    </xdr:from>
    <xdr:to>
      <xdr:col>27</xdr:col>
      <xdr:colOff>581025</xdr:colOff>
      <xdr:row>6</xdr:row>
      <xdr:rowOff>132715</xdr:rowOff>
    </xdr:to>
    <xdr:sp>
      <xdr:nvSpPr>
        <xdr:cNvPr id="8" name="Chevron 7"/>
        <xdr:cNvSpPr/>
      </xdr:nvSpPr>
      <xdr:spPr>
        <a:xfrm>
          <a:off x="12907010" y="485775"/>
          <a:ext cx="4228465" cy="789940"/>
        </a:xfrm>
        <a:prstGeom prst="chevron">
          <a:avLst/>
        </a:prstGeom>
        <a:solidFill>
          <a:schemeClr val="bg1"/>
        </a:solidFill>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solidFill>
              <a:schemeClr val="tx1"/>
            </a:solidFill>
          </a:endParaRPr>
        </a:p>
      </xdr:txBody>
    </xdr:sp>
    <xdr:clientData/>
  </xdr:twoCellAnchor>
  <xdr:oneCellAnchor>
    <xdr:from>
      <xdr:col>21</xdr:col>
      <xdr:colOff>394970</xdr:colOff>
      <xdr:row>3</xdr:row>
      <xdr:rowOff>55880</xdr:rowOff>
    </xdr:from>
    <xdr:ext cx="3122930" cy="490855"/>
    <xdr:sp>
      <xdr:nvSpPr>
        <xdr:cNvPr id="12" name="Text Box 11">
          <a:hlinkClick xmlns:r="http://schemas.openxmlformats.org/officeDocument/2006/relationships" r:id="rId10"/>
        </xdr:cNvPr>
        <xdr:cNvSpPr txBox="1"/>
      </xdr:nvSpPr>
      <xdr:spPr>
        <a:xfrm>
          <a:off x="13291820" y="627380"/>
          <a:ext cx="3122930" cy="490855"/>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chorCtr="0">
          <a:spAutoFit/>
        </a:bodyPr>
        <a:p>
          <a:pPr algn="ctr"/>
          <a:r>
            <a:rPr lang="en-US" sz="2400" b="1">
              <a:latin typeface="Berlin Sans FB Demi" panose="020E0802020502020306" charset="0"/>
              <a:cs typeface="Berlin Sans FB Demi" panose="020E0802020502020306" charset="0"/>
            </a:rPr>
            <a:t>DASHBOARD 2</a:t>
          </a:r>
          <a:endParaRPr lang="en-US" sz="2400" b="1">
            <a:latin typeface="Berlin Sans FB Demi" panose="020E0802020502020306" charset="0"/>
            <a:cs typeface="Berlin Sans FB Demi" panose="020E0802020502020306" charset="0"/>
          </a:endParaRPr>
        </a:p>
      </xdr:txBody>
    </xdr:sp>
    <xdr:clientData/>
  </xdr:oneCellAnchor>
  <xdr:twoCellAnchor>
    <xdr:from>
      <xdr:col>9</xdr:col>
      <xdr:colOff>361950</xdr:colOff>
      <xdr:row>12</xdr:row>
      <xdr:rowOff>57150</xdr:rowOff>
    </xdr:from>
    <xdr:to>
      <xdr:col>14</xdr:col>
      <xdr:colOff>598805</xdr:colOff>
      <xdr:row>16</xdr:row>
      <xdr:rowOff>9525</xdr:rowOff>
    </xdr:to>
    <xdr:sp textlink="'C1 PIvot table'!$B$5:$F$10">
      <xdr:nvSpPr>
        <xdr:cNvPr id="16" name="Text Box 5"/>
        <xdr:cNvSpPr txBox="1">
          <a:spLocks noChangeArrowheads="1"/>
        </xdr:cNvSpPr>
      </xdr:nvSpPr>
      <xdr:spPr>
        <a:xfrm>
          <a:off x="5943600" y="2343150"/>
          <a:ext cx="3284855" cy="714375"/>
        </a:xfrm>
        <a:prstGeom prst="rect">
          <a:avLst/>
        </a:prstGeom>
        <a:noFill/>
        <a:ln w="9525">
          <a:noFill/>
          <a:miter lim="800000"/>
        </a:ln>
      </xdr:spPr>
      <xdr:txBody>
        <a:bodyPr vertOverflow="clip" wrap="square" lIns="27432" tIns="27432" rIns="0" bIns="0" anchor="ctr" anchorCtr="0" upright="1"/>
        <a:lstStyle>
          <a:defPPr>
            <a:defRPr lang="en-US"/>
          </a:defPPr>
          <a:lvl1pPr marL="0" algn="l" defTabSz="914400" rtl="0" eaLnBrk="1" latinLnBrk="0" hangingPunct="1">
            <a:defRPr sz="1100">
              <a:latin typeface="+mn-lt"/>
              <a:ea typeface="+mn-ea"/>
              <a:cs typeface="+mn-cs"/>
            </a:defRPr>
          </a:lvl1pPr>
          <a:lvl2pPr marL="457200" algn="l" defTabSz="914400" rtl="0" eaLnBrk="1" latinLnBrk="0" hangingPunct="1">
            <a:defRPr sz="1100">
              <a:latin typeface="+mn-lt"/>
              <a:ea typeface="+mn-ea"/>
              <a:cs typeface="+mn-cs"/>
            </a:defRPr>
          </a:lvl2pPr>
          <a:lvl3pPr marL="914400" algn="l" defTabSz="914400" rtl="0" eaLnBrk="1" latinLnBrk="0" hangingPunct="1">
            <a:defRPr sz="1100">
              <a:latin typeface="+mn-lt"/>
              <a:ea typeface="+mn-ea"/>
              <a:cs typeface="+mn-cs"/>
            </a:defRPr>
          </a:lvl3pPr>
          <a:lvl4pPr marL="1371600" algn="l" defTabSz="914400" rtl="0" eaLnBrk="1" latinLnBrk="0" hangingPunct="1">
            <a:defRPr sz="1100">
              <a:latin typeface="+mn-lt"/>
              <a:ea typeface="+mn-ea"/>
              <a:cs typeface="+mn-cs"/>
            </a:defRPr>
          </a:lvl4pPr>
          <a:lvl5pPr marL="1828800" algn="l" defTabSz="914400" rtl="0" eaLnBrk="1" latinLnBrk="0" hangingPunct="1">
            <a:defRPr sz="1100">
              <a:latin typeface="+mn-lt"/>
              <a:ea typeface="+mn-ea"/>
              <a:cs typeface="+mn-cs"/>
            </a:defRPr>
          </a:lvl5pPr>
          <a:lvl6pPr marL="2286000" algn="l" defTabSz="914400" rtl="0" eaLnBrk="1" latinLnBrk="0" hangingPunct="1">
            <a:defRPr sz="1100">
              <a:latin typeface="+mn-lt"/>
              <a:ea typeface="+mn-ea"/>
              <a:cs typeface="+mn-cs"/>
            </a:defRPr>
          </a:lvl6pPr>
          <a:lvl7pPr marL="2743200" algn="l" defTabSz="914400" rtl="0" eaLnBrk="1" latinLnBrk="0" hangingPunct="1">
            <a:defRPr sz="1100">
              <a:latin typeface="+mn-lt"/>
              <a:ea typeface="+mn-ea"/>
              <a:cs typeface="+mn-cs"/>
            </a:defRPr>
          </a:lvl7pPr>
          <a:lvl8pPr marL="3200400" algn="l" defTabSz="914400" rtl="0" eaLnBrk="1" latinLnBrk="0" hangingPunct="1">
            <a:defRPr sz="1100">
              <a:latin typeface="+mn-lt"/>
              <a:ea typeface="+mn-ea"/>
              <a:cs typeface="+mn-cs"/>
            </a:defRPr>
          </a:lvl8pPr>
          <a:lvl9pPr marL="3657600" algn="l" defTabSz="914400" rtl="0" eaLnBrk="1" latinLnBrk="0" hangingPunct="1">
            <a:defRPr sz="1100">
              <a:latin typeface="+mn-lt"/>
              <a:ea typeface="+mn-ea"/>
              <a:cs typeface="+mn-cs"/>
            </a:defRPr>
          </a:lvl9pPr>
        </a:lstStyle>
        <a:p>
          <a:pPr algn="ctr" rtl="0">
            <a:defRPr sz="1000"/>
          </a:pPr>
          <a:fld id="{BB962C8B-B14F-4D97-AF65-F5344CB8AC3E}" type="TxLink">
            <a:rPr lang="en-US" sz="1400" b="0" i="0" u="none" strike="noStrike" baseline="0">
              <a:solidFill>
                <a:srgbClr val="000000"/>
              </a:solidFill>
              <a:latin typeface="Britannic Bold" panose="020B0903060703020204" pitchFamily="34" charset="0"/>
              <a:cs typeface="Calibri" panose="020F0502020204030204"/>
            </a:rPr>
            <a:t>$3,90,574 </a:t>
          </a:fld>
          <a:endParaRPr lang="en-US" sz="1400" b="0" i="0" u="none" strike="noStrike" baseline="0">
            <a:solidFill>
              <a:srgbClr val="000000"/>
            </a:solidFill>
            <a:latin typeface="Britannic Bold" panose="020B0903060703020204" pitchFamily="34" charset="0"/>
            <a:cs typeface="Calibri" panose="020F0502020204030204"/>
          </a:endParaRPr>
        </a:p>
      </xdr:txBody>
    </xdr:sp>
    <xdr:clientData/>
  </xdr:twoCellAnchor>
  <xdr:twoCellAnchor>
    <xdr:from>
      <xdr:col>5</xdr:col>
      <xdr:colOff>262255</xdr:colOff>
      <xdr:row>12</xdr:row>
      <xdr:rowOff>29210</xdr:rowOff>
    </xdr:from>
    <xdr:to>
      <xdr:col>8</xdr:col>
      <xdr:colOff>138430</xdr:colOff>
      <xdr:row>16</xdr:row>
      <xdr:rowOff>9525</xdr:rowOff>
    </xdr:to>
    <xdr:sp textlink="'C1 PIvot table'!$B$16:$B$20">
      <xdr:nvSpPr>
        <xdr:cNvPr id="19" name="Text Box 18"/>
        <xdr:cNvSpPr txBox="1"/>
      </xdr:nvSpPr>
      <xdr:spPr>
        <a:xfrm>
          <a:off x="3405505" y="2315210"/>
          <a:ext cx="1704975" cy="7423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p>
          <a:pPr algn="ctr"/>
          <a:fld id="{BB962C8B-B14F-4D97-AF65-F5344CB8AC3E}" type="TxLink">
            <a:rPr lang="en-US" sz="2000" b="1">
              <a:solidFill>
                <a:schemeClr val="dk1"/>
              </a:solidFill>
            </a:rPr>
            <a:t>73</a:t>
          </a:fld>
          <a:endParaRPr lang="en-US" sz="2000" b="1">
            <a:solidFill>
              <a:schemeClr val="dk1"/>
            </a:solidFill>
          </a:endParaRPr>
        </a:p>
      </xdr:txBody>
    </xdr:sp>
    <xdr:clientData/>
  </xdr:twoCellAnchor>
  <xdr:twoCellAnchor>
    <xdr:from>
      <xdr:col>14</xdr:col>
      <xdr:colOff>523240</xdr:colOff>
      <xdr:row>12</xdr:row>
      <xdr:rowOff>152400</xdr:rowOff>
    </xdr:from>
    <xdr:to>
      <xdr:col>19</xdr:col>
      <xdr:colOff>342900</xdr:colOff>
      <xdr:row>15</xdr:row>
      <xdr:rowOff>182245</xdr:rowOff>
    </xdr:to>
    <xdr:sp textlink="'C1 PIvot table'!$B$39:$E$39">
      <xdr:nvSpPr>
        <xdr:cNvPr id="20" name="Text Box 7"/>
        <xdr:cNvSpPr txBox="1">
          <a:spLocks noChangeArrowheads="1"/>
        </xdr:cNvSpPr>
      </xdr:nvSpPr>
      <xdr:spPr>
        <a:xfrm>
          <a:off x="9152890" y="2438400"/>
          <a:ext cx="2867660" cy="601345"/>
        </a:xfrm>
        <a:prstGeom prst="rect">
          <a:avLst/>
        </a:prstGeom>
        <a:noFill/>
        <a:ln w="9525">
          <a:noFill/>
          <a:miter lim="800000"/>
        </a:ln>
      </xdr:spPr>
      <xdr:txBody>
        <a:bodyPr vertOverflow="clip" wrap="square" lIns="27432" tIns="27432" rIns="0" bIns="0" anchor="ctr" upright="1"/>
        <a:lstStyle>
          <a:defPPr>
            <a:defRPr lang="en-US"/>
          </a:defPPr>
          <a:lvl1pPr marL="0" algn="l" defTabSz="914400" rtl="0" eaLnBrk="1" latinLnBrk="0" hangingPunct="1">
            <a:defRPr sz="1100">
              <a:latin typeface="+mn-lt"/>
              <a:ea typeface="+mn-ea"/>
              <a:cs typeface="+mn-cs"/>
            </a:defRPr>
          </a:lvl1pPr>
          <a:lvl2pPr marL="457200" algn="l" defTabSz="914400" rtl="0" eaLnBrk="1" latinLnBrk="0" hangingPunct="1">
            <a:defRPr sz="1100">
              <a:latin typeface="+mn-lt"/>
              <a:ea typeface="+mn-ea"/>
              <a:cs typeface="+mn-cs"/>
            </a:defRPr>
          </a:lvl2pPr>
          <a:lvl3pPr marL="914400" algn="l" defTabSz="914400" rtl="0" eaLnBrk="1" latinLnBrk="0" hangingPunct="1">
            <a:defRPr sz="1100">
              <a:latin typeface="+mn-lt"/>
              <a:ea typeface="+mn-ea"/>
              <a:cs typeface="+mn-cs"/>
            </a:defRPr>
          </a:lvl3pPr>
          <a:lvl4pPr marL="1371600" algn="l" defTabSz="914400" rtl="0" eaLnBrk="1" latinLnBrk="0" hangingPunct="1">
            <a:defRPr sz="1100">
              <a:latin typeface="+mn-lt"/>
              <a:ea typeface="+mn-ea"/>
              <a:cs typeface="+mn-cs"/>
            </a:defRPr>
          </a:lvl4pPr>
          <a:lvl5pPr marL="1828800" algn="l" defTabSz="914400" rtl="0" eaLnBrk="1" latinLnBrk="0" hangingPunct="1">
            <a:defRPr sz="1100">
              <a:latin typeface="+mn-lt"/>
              <a:ea typeface="+mn-ea"/>
              <a:cs typeface="+mn-cs"/>
            </a:defRPr>
          </a:lvl5pPr>
          <a:lvl6pPr marL="2286000" algn="l" defTabSz="914400" rtl="0" eaLnBrk="1" latinLnBrk="0" hangingPunct="1">
            <a:defRPr sz="1100">
              <a:latin typeface="+mn-lt"/>
              <a:ea typeface="+mn-ea"/>
              <a:cs typeface="+mn-cs"/>
            </a:defRPr>
          </a:lvl6pPr>
          <a:lvl7pPr marL="2743200" algn="l" defTabSz="914400" rtl="0" eaLnBrk="1" latinLnBrk="0" hangingPunct="1">
            <a:defRPr sz="1100">
              <a:latin typeface="+mn-lt"/>
              <a:ea typeface="+mn-ea"/>
              <a:cs typeface="+mn-cs"/>
            </a:defRPr>
          </a:lvl7pPr>
          <a:lvl8pPr marL="3200400" algn="l" defTabSz="914400" rtl="0" eaLnBrk="1" latinLnBrk="0" hangingPunct="1">
            <a:defRPr sz="1100">
              <a:latin typeface="+mn-lt"/>
              <a:ea typeface="+mn-ea"/>
              <a:cs typeface="+mn-cs"/>
            </a:defRPr>
          </a:lvl8pPr>
          <a:lvl9pPr marL="3657600" algn="l" defTabSz="914400" rtl="0" eaLnBrk="1" latinLnBrk="0" hangingPunct="1">
            <a:defRPr sz="1100">
              <a:latin typeface="+mn-lt"/>
              <a:ea typeface="+mn-ea"/>
              <a:cs typeface="+mn-cs"/>
            </a:defRPr>
          </a:lvl9pPr>
        </a:lstStyle>
        <a:p>
          <a:pPr algn="ctr" rtl="0">
            <a:defRPr sz="1000"/>
          </a:pPr>
          <a:fld id="{BB962C8B-B14F-4D97-AF65-F5344CB8AC3E}" type="TxLink">
            <a:rPr lang="en-US" sz="1400" b="1" i="0" u="none" strike="noStrike" baseline="0">
              <a:solidFill>
                <a:srgbClr val="000000"/>
              </a:solidFill>
              <a:latin typeface="Arial Rounded MT Bold" panose="020F0704030504030204" pitchFamily="34" charset="0"/>
              <a:cs typeface="Calibri" panose="020F0502020204030204"/>
            </a:rPr>
            <a:t>87</a:t>
          </a:fld>
          <a:endParaRPr lang="en-US" sz="1400" b="1" i="0" u="none" strike="noStrike" baseline="0">
            <a:solidFill>
              <a:srgbClr val="000000"/>
            </a:solidFill>
            <a:latin typeface="Arial Rounded MT Bold" panose="020F0704030504030204" pitchFamily="34" charset="0"/>
            <a:cs typeface="Calibri" panose="020F0502020204030204"/>
          </a:endParaRPr>
        </a:p>
      </xdr:txBody>
    </xdr:sp>
    <xdr:clientData/>
  </xdr:twoCellAnchor>
  <xdr:twoCellAnchor editAs="oneCell">
    <xdr:from>
      <xdr:col>17</xdr:col>
      <xdr:colOff>348615</xdr:colOff>
      <xdr:row>2</xdr:row>
      <xdr:rowOff>26670</xdr:rowOff>
    </xdr:from>
    <xdr:to>
      <xdr:col>19</xdr:col>
      <xdr:colOff>375285</xdr:colOff>
      <xdr:row>7</xdr:row>
      <xdr:rowOff>12700</xdr:rowOff>
    </xdr:to>
    <xdr:pic>
      <xdr:nvPicPr>
        <xdr:cNvPr id="23" name="Picture 22" descr="medical-professional"/>
        <xdr:cNvPicPr>
          <a:picLocks noChangeAspect="1"/>
        </xdr:cNvPicPr>
      </xdr:nvPicPr>
      <xdr:blipFill>
        <a:blip r:embed="rId11"/>
        <a:stretch>
          <a:fillRect/>
        </a:stretch>
      </xdr:blipFill>
      <xdr:spPr>
        <a:xfrm>
          <a:off x="10807065" y="407670"/>
          <a:ext cx="1245870" cy="938530"/>
        </a:xfrm>
        <a:prstGeom prst="rect">
          <a:avLst/>
        </a:prstGeom>
      </xdr:spPr>
    </xdr:pic>
    <xdr:clientData/>
  </xdr:twoCellAnchor>
  <xdr:twoCellAnchor>
    <xdr:from>
      <xdr:col>4</xdr:col>
      <xdr:colOff>508000</xdr:colOff>
      <xdr:row>26</xdr:row>
      <xdr:rowOff>93345</xdr:rowOff>
    </xdr:from>
    <xdr:to>
      <xdr:col>27</xdr:col>
      <xdr:colOff>172720</xdr:colOff>
      <xdr:row>57</xdr:row>
      <xdr:rowOff>114300</xdr:rowOff>
    </xdr:to>
    <xdr:graphicFrame>
      <xdr:nvGraphicFramePr>
        <xdr:cNvPr id="30" name="Chart 29"/>
        <xdr:cNvGraphicFramePr/>
      </xdr:nvGraphicFramePr>
      <xdr:xfrm>
        <a:off x="3041650" y="5046345"/>
        <a:ext cx="13685520" cy="5926455"/>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550545</xdr:colOff>
      <xdr:row>10</xdr:row>
      <xdr:rowOff>21590</xdr:rowOff>
    </xdr:from>
    <xdr:to>
      <xdr:col>4</xdr:col>
      <xdr:colOff>89535</xdr:colOff>
      <xdr:row>27</xdr:row>
      <xdr:rowOff>13970</xdr:rowOff>
    </xdr:to>
    <mc:AlternateContent xmlns:mc="http://schemas.openxmlformats.org/markup-compatibility/2006">
      <mc:Choice xmlns:a14="http://schemas.microsoft.com/office/drawing/2010/main" Requires="a14">
        <xdr:graphicFrame>
          <xdr:nvGraphicFramePr>
            <xdr:cNvPr id="45" name="Hospital"/>
            <xdr:cNvGraphicFramePr/>
          </xdr:nvGraphicFramePr>
          <xdr:xfrm>
            <a:off x="0" y="0"/>
            <a:ext cx="0" cy="0"/>
          </xdr:xfrm>
          <a:graphic>
            <a:graphicData uri="http://schemas.microsoft.com/office/drawing/2010/slicer">
              <sle:slicer xmlns:sle="http://schemas.microsoft.com/office/drawing/2010/slicer" name="Hospital"/>
            </a:graphicData>
          </a:graphic>
        </xdr:graphicFrame>
      </mc:Choice>
      <mc:Fallback xmlns="">
        <xdr:sp macro="" textlink="">
          <xdr:nvSpPr>
            <xdr:cNvPr id="0" name=""/>
            <xdr:cNvSpPr>
              <a:spLocks noTextEdit="1"/>
            </xdr:cNvSpPr>
          </xdr:nvSpPr>
          <xdr:spPr>
            <a:xfrm>
              <a:off x="550545" y="1926590"/>
              <a:ext cx="2072640" cy="3230880"/>
            </a:xfrm>
            <a:prstGeom prst="rect">
              <a:avLst/>
            </a:prstGeom>
            <a:solidFill>
              <a:prstClr val="white"/>
            </a:solidFill>
            <a:ln w="1">
              <a:solidFill>
                <a:prstClr val="green"/>
              </a:solidFill>
            </a:ln>
          </xdr:spPr>
          <xdr:txBody>
            <a:bodyPr vertOverflow="clip" horzOverflow="clip"/>
            <a:lstStyle/>
            <a:p>
              <a:r>
                <a:rPr sz="1100"/>
                <a:t>This shape represents a slicer. 
Slicers are not supported in this version. Please update to the latest version of WPS Office.</a:t>
              </a:r>
            </a:p>
          </xdr:txBody>
        </xdr:sp>
      </mc:Fallback>
    </mc:AlternateContent>
    <xdr:clientData/>
  </xdr:twoCellAnchor>
  <xdr:twoCellAnchor editAs="oneCell">
    <xdr:from>
      <xdr:col>0</xdr:col>
      <xdr:colOff>551180</xdr:colOff>
      <xdr:row>27</xdr:row>
      <xdr:rowOff>90170</xdr:rowOff>
    </xdr:from>
    <xdr:to>
      <xdr:col>4</xdr:col>
      <xdr:colOff>32385</xdr:colOff>
      <xdr:row>35</xdr:row>
      <xdr:rowOff>29845</xdr:rowOff>
    </xdr:to>
    <mc:AlternateContent xmlns:mc="http://schemas.openxmlformats.org/markup-compatibility/2006">
      <mc:Choice xmlns:a14="http://schemas.microsoft.com/office/drawing/2010/main" Requires="a14">
        <xdr:graphicFrame>
          <xdr:nvGraphicFramePr>
            <xdr:cNvPr id="48" name="Gende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551180" y="5233670"/>
              <a:ext cx="2014855" cy="1463675"/>
            </a:xfrm>
            <a:prstGeom prst="rect">
              <a:avLst/>
            </a:prstGeom>
            <a:solidFill>
              <a:prstClr val="white"/>
            </a:solidFill>
            <a:ln w="1">
              <a:solidFill>
                <a:prstClr val="green"/>
              </a:solidFill>
            </a:ln>
          </xdr:spPr>
          <xdr:txBody>
            <a:bodyPr vertOverflow="clip" horzOverflow="clip"/>
            <a:lstStyle/>
            <a:p>
              <a:r>
                <a:rPr sz="1100"/>
                <a:t>This shape represents a slicer. 
Slicers are not supported in this version. Please update to the latest version of WPS Office.</a:t>
              </a:r>
            </a:p>
          </xdr:txBody>
        </xdr:sp>
      </mc:Fallback>
    </mc:AlternateContent>
    <xdr:clientData/>
  </xdr:twoCellAnchor>
  <xdr:twoCellAnchor editAs="oneCell">
    <xdr:from>
      <xdr:col>21</xdr:col>
      <xdr:colOff>336550</xdr:colOff>
      <xdr:row>2</xdr:row>
      <xdr:rowOff>173355</xdr:rowOff>
    </xdr:from>
    <xdr:to>
      <xdr:col>22</xdr:col>
      <xdr:colOff>311150</xdr:colOff>
      <xdr:row>6</xdr:row>
      <xdr:rowOff>60325</xdr:rowOff>
    </xdr:to>
    <xdr:pic>
      <xdr:nvPicPr>
        <xdr:cNvPr id="50" name="Picture 49" descr="2"/>
        <xdr:cNvPicPr>
          <a:picLocks noChangeAspect="1"/>
        </xdr:cNvPicPr>
      </xdr:nvPicPr>
      <xdr:blipFill>
        <a:blip r:embed="rId12"/>
        <a:stretch>
          <a:fillRect/>
        </a:stretch>
      </xdr:blipFill>
      <xdr:spPr>
        <a:xfrm>
          <a:off x="13233400" y="554355"/>
          <a:ext cx="584200" cy="648970"/>
        </a:xfrm>
        <a:prstGeom prst="rect">
          <a:avLst/>
        </a:prstGeom>
      </xdr:spPr>
    </xdr:pic>
    <xdr:clientData/>
  </xdr:twoCellAnchor>
  <xdr:twoCellAnchor editAs="oneCell">
    <xdr:from>
      <xdr:col>0</xdr:col>
      <xdr:colOff>653415</xdr:colOff>
      <xdr:row>0</xdr:row>
      <xdr:rowOff>83820</xdr:rowOff>
    </xdr:from>
    <xdr:to>
      <xdr:col>4</xdr:col>
      <xdr:colOff>36195</xdr:colOff>
      <xdr:row>8</xdr:row>
      <xdr:rowOff>104775</xdr:rowOff>
    </xdr:to>
    <xdr:pic>
      <xdr:nvPicPr>
        <xdr:cNvPr id="51" name="Picture 50" descr="health-insurance"/>
        <xdr:cNvPicPr>
          <a:picLocks noChangeAspect="1"/>
        </xdr:cNvPicPr>
      </xdr:nvPicPr>
      <xdr:blipFill>
        <a:blip r:embed="rId13"/>
        <a:stretch>
          <a:fillRect/>
        </a:stretch>
      </xdr:blipFill>
      <xdr:spPr>
        <a:xfrm>
          <a:off x="653415" y="83820"/>
          <a:ext cx="1916430" cy="154495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9525</xdr:colOff>
      <xdr:row>0</xdr:row>
      <xdr:rowOff>28575</xdr:rowOff>
    </xdr:from>
    <xdr:to>
      <xdr:col>24</xdr:col>
      <xdr:colOff>448945</xdr:colOff>
      <xdr:row>74</xdr:row>
      <xdr:rowOff>59055</xdr:rowOff>
    </xdr:to>
    <xdr:pic>
      <xdr:nvPicPr>
        <xdr:cNvPr id="4" name="Picture 3" descr="v870-mynt-01"/>
        <xdr:cNvPicPr>
          <a:picLocks noChangeAspect="1"/>
        </xdr:cNvPicPr>
      </xdr:nvPicPr>
      <xdr:blipFill>
        <a:blip r:embed="rId2"/>
        <a:stretch>
          <a:fillRect/>
        </a:stretch>
      </xdr:blipFill>
      <xdr:spPr>
        <a:xfrm>
          <a:off x="9525" y="28575"/>
          <a:ext cx="14841220" cy="14127480"/>
        </a:xfrm>
        <a:prstGeom prst="rect">
          <a:avLst/>
        </a:prstGeom>
      </xdr:spPr>
    </xdr:pic>
    <xdr:clientData/>
  </xdr:twoCellAnchor>
  <xdr:twoCellAnchor>
    <xdr:from>
      <xdr:col>0</xdr:col>
      <xdr:colOff>342900</xdr:colOff>
      <xdr:row>8</xdr:row>
      <xdr:rowOff>57150</xdr:rowOff>
    </xdr:from>
    <xdr:to>
      <xdr:col>20</xdr:col>
      <xdr:colOff>168275</xdr:colOff>
      <xdr:row>31</xdr:row>
      <xdr:rowOff>56515</xdr:rowOff>
    </xdr:to>
    <xdr:graphicFrame>
      <xdr:nvGraphicFramePr>
        <xdr:cNvPr id="3" name="Chart 2"/>
        <xdr:cNvGraphicFramePr/>
      </xdr:nvGraphicFramePr>
      <xdr:xfrm>
        <a:off x="342900" y="1581150"/>
        <a:ext cx="11826875" cy="4380865"/>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323850</xdr:colOff>
      <xdr:row>1</xdr:row>
      <xdr:rowOff>47625</xdr:rowOff>
    </xdr:from>
    <xdr:to>
      <xdr:col>6</xdr:col>
      <xdr:colOff>485775</xdr:colOff>
      <xdr:row>6</xdr:row>
      <xdr:rowOff>171450</xdr:rowOff>
    </xdr:to>
    <xdr:sp>
      <xdr:nvSpPr>
        <xdr:cNvPr id="5" name="Left Arrow 4"/>
        <xdr:cNvSpPr/>
      </xdr:nvSpPr>
      <xdr:spPr>
        <a:xfrm>
          <a:off x="923925" y="238125"/>
          <a:ext cx="3162300" cy="1076325"/>
        </a:xfrm>
        <a:prstGeom prst="leftArrow">
          <a:avLst/>
        </a:prstGeom>
        <a:solidFill>
          <a:schemeClr val="bg1"/>
        </a:solidFill>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effectLst>
              <a:glow rad="63500">
                <a:schemeClr val="accent3">
                  <a:satMod val="175000"/>
                  <a:alpha val="40000"/>
                </a:schemeClr>
              </a:glow>
            </a:effectLst>
          </a:endParaRPr>
        </a:p>
      </xdr:txBody>
    </xdr:sp>
    <xdr:clientData/>
  </xdr:twoCellAnchor>
  <xdr:twoCellAnchor>
    <xdr:from>
      <xdr:col>1</xdr:col>
      <xdr:colOff>542925</xdr:colOff>
      <xdr:row>2</xdr:row>
      <xdr:rowOff>180975</xdr:rowOff>
    </xdr:from>
    <xdr:to>
      <xdr:col>6</xdr:col>
      <xdr:colOff>437515</xdr:colOff>
      <xdr:row>5</xdr:row>
      <xdr:rowOff>19050</xdr:rowOff>
    </xdr:to>
    <xdr:sp>
      <xdr:nvSpPr>
        <xdr:cNvPr id="6" name="Text Box 5">
          <a:hlinkClick xmlns:r="http://schemas.openxmlformats.org/officeDocument/2006/relationships" r:id="rId3"/>
        </xdr:cNvPr>
        <xdr:cNvSpPr txBox="1"/>
      </xdr:nvSpPr>
      <xdr:spPr>
        <a:xfrm>
          <a:off x="1143000" y="561975"/>
          <a:ext cx="2894965" cy="4095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p>
          <a:pPr algn="ctr"/>
          <a:r>
            <a:rPr lang="en-US" sz="2400">
              <a:effectLst>
                <a:glow rad="63500">
                  <a:schemeClr val="accent2">
                    <a:satMod val="175000"/>
                    <a:alpha val="40000"/>
                  </a:schemeClr>
                </a:glow>
              </a:effectLst>
              <a:latin typeface="Bodoni MT" panose="02070603080606020203" charset="0"/>
              <a:cs typeface="Bodoni MT" panose="02070603080606020203" charset="0"/>
              <a:sym typeface="+mn-ea"/>
            </a:rPr>
            <a:t>DASHBOARD</a:t>
          </a:r>
          <a:endParaRPr lang="en-US" sz="2400">
            <a:effectLst>
              <a:glow rad="63500">
                <a:schemeClr val="accent2">
                  <a:satMod val="175000"/>
                  <a:alpha val="40000"/>
                </a:schemeClr>
              </a:glow>
            </a:effectLst>
            <a:latin typeface="Bodoni MT" panose="02070603080606020203" charset="0"/>
            <a:cs typeface="Bodoni MT" panose="02070603080606020203" charset="0"/>
            <a:sym typeface="+mn-ea"/>
          </a:endParaRPr>
        </a:p>
      </xdr:txBody>
    </xdr:sp>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26670</xdr:colOff>
      <xdr:row>0</xdr:row>
      <xdr:rowOff>9525</xdr:rowOff>
    </xdr:from>
    <xdr:to>
      <xdr:col>36</xdr:col>
      <xdr:colOff>586740</xdr:colOff>
      <xdr:row>62</xdr:row>
      <xdr:rowOff>76835</xdr:rowOff>
    </xdr:to>
    <xdr:pic>
      <xdr:nvPicPr>
        <xdr:cNvPr id="4" name="Picture 3" descr="v870-mynt-01"/>
        <xdr:cNvPicPr>
          <a:picLocks noChangeAspect="1"/>
        </xdr:cNvPicPr>
      </xdr:nvPicPr>
      <xdr:blipFill>
        <a:blip r:embed="rId2"/>
        <a:stretch>
          <a:fillRect/>
        </a:stretch>
      </xdr:blipFill>
      <xdr:spPr>
        <a:xfrm>
          <a:off x="26670" y="9525"/>
          <a:ext cx="22505670" cy="11878310"/>
        </a:xfrm>
        <a:prstGeom prst="rect">
          <a:avLst/>
        </a:prstGeom>
      </xdr:spPr>
    </xdr:pic>
    <xdr:clientData/>
  </xdr:twoCellAnchor>
  <xdr:twoCellAnchor>
    <xdr:from>
      <xdr:col>0</xdr:col>
      <xdr:colOff>51435</xdr:colOff>
      <xdr:row>7</xdr:row>
      <xdr:rowOff>114935</xdr:rowOff>
    </xdr:from>
    <xdr:to>
      <xdr:col>24</xdr:col>
      <xdr:colOff>496570</xdr:colOff>
      <xdr:row>32</xdr:row>
      <xdr:rowOff>184785</xdr:rowOff>
    </xdr:to>
    <xdr:graphicFrame>
      <xdr:nvGraphicFramePr>
        <xdr:cNvPr id="3" name="Chart 2"/>
        <xdr:cNvGraphicFramePr/>
      </xdr:nvGraphicFramePr>
      <xdr:xfrm>
        <a:off x="51435" y="1448435"/>
        <a:ext cx="15075535" cy="483235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127635</xdr:colOff>
      <xdr:row>0</xdr:row>
      <xdr:rowOff>168275</xdr:rowOff>
    </xdr:from>
    <xdr:to>
      <xdr:col>6</xdr:col>
      <xdr:colOff>454025</xdr:colOff>
      <xdr:row>6</xdr:row>
      <xdr:rowOff>157480</xdr:rowOff>
    </xdr:to>
    <xdr:sp>
      <xdr:nvSpPr>
        <xdr:cNvPr id="5" name="Left Arrow 4"/>
        <xdr:cNvSpPr/>
      </xdr:nvSpPr>
      <xdr:spPr>
        <a:xfrm>
          <a:off x="127635" y="168275"/>
          <a:ext cx="3983990" cy="1132205"/>
        </a:xfrm>
        <a:prstGeom prst="leftArrow">
          <a:avLst/>
        </a:prstGeom>
        <a:solidFill>
          <a:schemeClr val="bg1"/>
        </a:solidFill>
        <a:ln>
          <a:solidFill>
            <a:schemeClr val="accent6">
              <a:lumMod val="60000"/>
              <a:lumOff val="40000"/>
            </a:schemeClr>
          </a:solidFill>
        </a:ln>
        <a:effectLst>
          <a:glow rad="63500">
            <a:schemeClr val="accent2">
              <a:satMod val="175000"/>
              <a:alpha val="40000"/>
            </a:schemeClr>
          </a:glow>
          <a:outerShdw blurRad="50800" dist="38100" dir="5400000" algn="t" rotWithShape="0">
            <a:prstClr val="black">
              <a:alpha val="40000"/>
            </a:prstClr>
          </a:outerShdw>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xdr:from>
      <xdr:col>1</xdr:col>
      <xdr:colOff>200025</xdr:colOff>
      <xdr:row>1</xdr:row>
      <xdr:rowOff>179070</xdr:rowOff>
    </xdr:from>
    <xdr:to>
      <xdr:col>5</xdr:col>
      <xdr:colOff>599440</xdr:colOff>
      <xdr:row>7</xdr:row>
      <xdr:rowOff>9525</xdr:rowOff>
    </xdr:to>
    <xdr:sp>
      <xdr:nvSpPr>
        <xdr:cNvPr id="6" name="Text Box 5">
          <a:hlinkClick xmlns:r="http://schemas.openxmlformats.org/officeDocument/2006/relationships" r:id="rId3"/>
        </xdr:cNvPr>
        <xdr:cNvSpPr txBox="1"/>
      </xdr:nvSpPr>
      <xdr:spPr>
        <a:xfrm>
          <a:off x="809625" y="369570"/>
          <a:ext cx="2837815" cy="97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p>
          <a:pPr algn="ctr"/>
          <a:r>
            <a:rPr lang="en-US" sz="2400">
              <a:latin typeface="Bodoni MT" panose="02070603080606020203" charset="0"/>
              <a:cs typeface="Bodoni MT" panose="02070603080606020203" charset="0"/>
              <a:sym typeface="+mn-ea"/>
            </a:rPr>
            <a:t>DASHBOARD</a:t>
          </a:r>
          <a:endParaRPr lang="en-US" sz="2400">
            <a:latin typeface="Bodoni MT" panose="02070603080606020203" charset="0"/>
            <a:cs typeface="Bodoni MT" panose="02070603080606020203" charset="0"/>
          </a:endParaRPr>
        </a:p>
        <a:p>
          <a:pPr algn="l"/>
          <a:endParaRPr lang="en-US" sz="1100"/>
        </a:p>
      </xdr:txBody>
    </xdr:sp>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9525</xdr:colOff>
      <xdr:row>0</xdr:row>
      <xdr:rowOff>9525</xdr:rowOff>
    </xdr:from>
    <xdr:to>
      <xdr:col>22</xdr:col>
      <xdr:colOff>314325</xdr:colOff>
      <xdr:row>52</xdr:row>
      <xdr:rowOff>153035</xdr:rowOff>
    </xdr:to>
    <xdr:pic>
      <xdr:nvPicPr>
        <xdr:cNvPr id="4" name="Picture 3" descr="v870-mynt-01"/>
        <xdr:cNvPicPr>
          <a:picLocks noChangeAspect="1"/>
        </xdr:cNvPicPr>
      </xdr:nvPicPr>
      <xdr:blipFill>
        <a:blip r:embed="rId2"/>
        <a:stretch>
          <a:fillRect/>
        </a:stretch>
      </xdr:blipFill>
      <xdr:spPr>
        <a:xfrm>
          <a:off x="9525" y="9525"/>
          <a:ext cx="13716000" cy="10049510"/>
        </a:xfrm>
        <a:prstGeom prst="rect">
          <a:avLst/>
        </a:prstGeom>
      </xdr:spPr>
    </xdr:pic>
    <xdr:clientData/>
  </xdr:twoCellAnchor>
  <xdr:twoCellAnchor>
    <xdr:from>
      <xdr:col>0</xdr:col>
      <xdr:colOff>125095</xdr:colOff>
      <xdr:row>5</xdr:row>
      <xdr:rowOff>137160</xdr:rowOff>
    </xdr:from>
    <xdr:to>
      <xdr:col>21</xdr:col>
      <xdr:colOff>392430</xdr:colOff>
      <xdr:row>31</xdr:row>
      <xdr:rowOff>139700</xdr:rowOff>
    </xdr:to>
    <xdr:graphicFrame>
      <xdr:nvGraphicFramePr>
        <xdr:cNvPr id="3" name="Chart 2">
          <a:hlinkClick xmlns:r="http://schemas.openxmlformats.org/officeDocument/2006/relationships" r:id="rId3"/>
        </xdr:cNvPr>
        <xdr:cNvGraphicFramePr/>
      </xdr:nvGraphicFramePr>
      <xdr:xfrm>
        <a:off x="125095" y="1089660"/>
        <a:ext cx="13068935" cy="495554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263525</xdr:colOff>
      <xdr:row>0</xdr:row>
      <xdr:rowOff>41910</xdr:rowOff>
    </xdr:from>
    <xdr:to>
      <xdr:col>5</xdr:col>
      <xdr:colOff>399415</xdr:colOff>
      <xdr:row>5</xdr:row>
      <xdr:rowOff>30480</xdr:rowOff>
    </xdr:to>
    <xdr:sp>
      <xdr:nvSpPr>
        <xdr:cNvPr id="5" name="Left Arrow 4"/>
        <xdr:cNvSpPr/>
      </xdr:nvSpPr>
      <xdr:spPr>
        <a:xfrm>
          <a:off x="263525" y="41910"/>
          <a:ext cx="3183890" cy="941070"/>
        </a:xfrm>
        <a:prstGeom prst="leftArrow">
          <a:avLst/>
        </a:prstGeom>
        <a:solidFill>
          <a:schemeClr val="bg1"/>
        </a:solidFill>
        <a:effectLst>
          <a:glow rad="101600">
            <a:schemeClr val="accent6">
              <a:satMod val="175000"/>
              <a:alpha val="40000"/>
            </a:schemeClr>
          </a:glow>
          <a:outerShdw blurRad="50800" dist="38100" dir="5400000" algn="t" rotWithShape="0">
            <a:prstClr val="black">
              <a:alpha val="40000"/>
            </a:prstClr>
          </a:outerShdw>
          <a:reflection blurRad="6350" stA="50000" endA="300" endPos="55000" dir="5400000" sy="-100000" algn="bl" rotWithShape="0"/>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ctr" anchorCtr="0"/>
        <a:p>
          <a:pPr algn="ctr"/>
          <a:r>
            <a:rPr lang="en-US" sz="1100"/>
            <a:t>DDD</a:t>
          </a:r>
          <a:endParaRPr lang="en-US" sz="1100"/>
        </a:p>
      </xdr:txBody>
    </xdr:sp>
    <xdr:clientData/>
  </xdr:twoCellAnchor>
  <xdr:twoCellAnchor>
    <xdr:from>
      <xdr:col>1</xdr:col>
      <xdr:colOff>30480</xdr:colOff>
      <xdr:row>1</xdr:row>
      <xdr:rowOff>106045</xdr:rowOff>
    </xdr:from>
    <xdr:to>
      <xdr:col>5</xdr:col>
      <xdr:colOff>400050</xdr:colOff>
      <xdr:row>4</xdr:row>
      <xdr:rowOff>73025</xdr:rowOff>
    </xdr:to>
    <xdr:sp>
      <xdr:nvSpPr>
        <xdr:cNvPr id="6" name="Text Box 5">
          <a:hlinkClick xmlns:r="http://schemas.openxmlformats.org/officeDocument/2006/relationships" r:id="rId4"/>
        </xdr:cNvPr>
        <xdr:cNvSpPr txBox="1"/>
      </xdr:nvSpPr>
      <xdr:spPr>
        <a:xfrm>
          <a:off x="640080" y="296545"/>
          <a:ext cx="2807970" cy="5384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p>
          <a:pPr algn="ctr"/>
          <a:r>
            <a:rPr lang="en-US" sz="2400">
              <a:latin typeface="Bodoni MT" panose="02070603080606020203" charset="0"/>
              <a:cs typeface="Bodoni MT" panose="02070603080606020203" charset="0"/>
            </a:rPr>
            <a:t>DASHBOARD</a:t>
          </a:r>
          <a:endParaRPr lang="en-US" sz="2400">
            <a:latin typeface="Bodoni MT" panose="02070603080606020203" charset="0"/>
            <a:cs typeface="Bodoni MT" panose="02070603080606020203" charset="0"/>
          </a:endParaRPr>
        </a:p>
      </xdr:txBody>
    </xdr:sp>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xdr:from>
      <xdr:col>8</xdr:col>
      <xdr:colOff>0</xdr:colOff>
      <xdr:row>1</xdr:row>
      <xdr:rowOff>47625</xdr:rowOff>
    </xdr:from>
    <xdr:to>
      <xdr:col>16</xdr:col>
      <xdr:colOff>93980</xdr:colOff>
      <xdr:row>7</xdr:row>
      <xdr:rowOff>47625</xdr:rowOff>
    </xdr:to>
    <xdr:sp>
      <xdr:nvSpPr>
        <xdr:cNvPr id="4" name="Cross 3"/>
        <xdr:cNvSpPr/>
      </xdr:nvSpPr>
      <xdr:spPr>
        <a:xfrm>
          <a:off x="6810375" y="238125"/>
          <a:ext cx="4970780" cy="1143000"/>
        </a:xfrm>
        <a:prstGeom prst="plus">
          <a:avLst/>
        </a:prstGeom>
        <a:solidFill>
          <a:schemeClr val="accent6">
            <a:lumMod val="40000"/>
            <a:lumOff val="60000"/>
          </a:schemeClr>
        </a:solidFill>
        <a:effectLst>
          <a:outerShdw blurRad="50800" dist="38100" dir="5400000" algn="t" rotWithShape="0">
            <a:prstClr val="black">
              <a:alpha val="40000"/>
            </a:prstClr>
          </a:outerShdw>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oneCellAnchor>
    <xdr:from>
      <xdr:col>8</xdr:col>
      <xdr:colOff>200660</xdr:colOff>
      <xdr:row>2</xdr:row>
      <xdr:rowOff>133350</xdr:rowOff>
    </xdr:from>
    <xdr:ext cx="5704205" cy="490855"/>
    <xdr:sp>
      <xdr:nvSpPr>
        <xdr:cNvPr id="5" name="Text Box 4"/>
        <xdr:cNvSpPr txBox="1"/>
      </xdr:nvSpPr>
      <xdr:spPr>
        <a:xfrm>
          <a:off x="7011035" y="514350"/>
          <a:ext cx="5704205" cy="490855"/>
        </a:xfrm>
        <a:prstGeom prst="rect">
          <a:avLst/>
        </a:prstGeom>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p>
          <a:pPr algn="l"/>
          <a:r>
            <a:rPr lang="en-US" sz="2400"/>
            <a:t>Seasonal Patient Inflow Forecasting</a:t>
          </a:r>
          <a:endParaRPr lang="en-US" sz="2400"/>
        </a:p>
      </xdr:txBody>
    </xdr:sp>
    <xdr:clientData/>
  </xdr:oneCellAnchor>
  <xdr:twoCellAnchor>
    <xdr:from>
      <xdr:col>9</xdr:col>
      <xdr:colOff>114935</xdr:colOff>
      <xdr:row>7</xdr:row>
      <xdr:rowOff>95250</xdr:rowOff>
    </xdr:from>
    <xdr:to>
      <xdr:col>14</xdr:col>
      <xdr:colOff>304800</xdr:colOff>
      <xdr:row>13</xdr:row>
      <xdr:rowOff>189865</xdr:rowOff>
    </xdr:to>
    <xdr:sp>
      <xdr:nvSpPr>
        <xdr:cNvPr id="6" name="Notched Right Arrow 5"/>
        <xdr:cNvSpPr/>
      </xdr:nvSpPr>
      <xdr:spPr>
        <a:xfrm>
          <a:off x="7534910" y="1428750"/>
          <a:ext cx="3237865" cy="1237615"/>
        </a:xfrm>
        <a:prstGeom prst="notchedRightArrow">
          <a:avLst/>
        </a:prstGeom>
        <a:solidFill>
          <a:schemeClr val="accent6">
            <a:lumMod val="40000"/>
            <a:lumOff val="60000"/>
          </a:schemeClr>
        </a:solidFill>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xdr:from>
      <xdr:col>9</xdr:col>
      <xdr:colOff>600710</xdr:colOff>
      <xdr:row>9</xdr:row>
      <xdr:rowOff>76200</xdr:rowOff>
    </xdr:from>
    <xdr:to>
      <xdr:col>14</xdr:col>
      <xdr:colOff>180340</xdr:colOff>
      <xdr:row>12</xdr:row>
      <xdr:rowOff>46990</xdr:rowOff>
    </xdr:to>
    <xdr:sp>
      <xdr:nvSpPr>
        <xdr:cNvPr id="7" name="Text Box 6">
          <a:hlinkClick xmlns:r="http://schemas.openxmlformats.org/officeDocument/2006/relationships" r:id="rId1"/>
        </xdr:cNvPr>
        <xdr:cNvSpPr txBox="1"/>
      </xdr:nvSpPr>
      <xdr:spPr>
        <a:xfrm>
          <a:off x="8020685" y="1790700"/>
          <a:ext cx="2627630" cy="5422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p>
          <a:pPr algn="ctr"/>
          <a:r>
            <a:rPr lang="en-US" sz="2400" b="1">
              <a:solidFill>
                <a:schemeClr val="dk1"/>
              </a:solidFill>
            </a:rPr>
            <a:t>Dashboard </a:t>
          </a:r>
          <a:endParaRPr lang="en-US" sz="2400" b="1">
            <a:solidFill>
              <a:schemeClr val="dk1"/>
            </a:solidFill>
          </a:endParaRPr>
        </a:p>
      </xdr:txBody>
    </xdr:sp>
    <xdr:clientData/>
  </xdr:twoCellAnchor>
  <xdr:twoCellAnchor editAs="oneCell">
    <xdr:from>
      <xdr:col>9</xdr:col>
      <xdr:colOff>200660</xdr:colOff>
      <xdr:row>9</xdr:row>
      <xdr:rowOff>67310</xdr:rowOff>
    </xdr:from>
    <xdr:to>
      <xdr:col>11</xdr:col>
      <xdr:colOff>110490</xdr:colOff>
      <xdr:row>12</xdr:row>
      <xdr:rowOff>46355</xdr:rowOff>
    </xdr:to>
    <xdr:pic>
      <xdr:nvPicPr>
        <xdr:cNvPr id="8" name="Picture 7" descr="medical-professional"/>
        <xdr:cNvPicPr>
          <a:picLocks noChangeAspect="1"/>
        </xdr:cNvPicPr>
      </xdr:nvPicPr>
      <xdr:blipFill>
        <a:blip r:embed="rId2"/>
        <a:stretch>
          <a:fillRect/>
        </a:stretch>
      </xdr:blipFill>
      <xdr:spPr>
        <a:xfrm>
          <a:off x="7620635" y="1781810"/>
          <a:ext cx="1129030" cy="550545"/>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635</xdr:colOff>
      <xdr:row>0</xdr:row>
      <xdr:rowOff>635</xdr:rowOff>
    </xdr:from>
    <xdr:to>
      <xdr:col>22</xdr:col>
      <xdr:colOff>128905</xdr:colOff>
      <xdr:row>99</xdr:row>
      <xdr:rowOff>104140</xdr:rowOff>
    </xdr:to>
    <xdr:pic>
      <xdr:nvPicPr>
        <xdr:cNvPr id="13" name="Picture 12" descr="medical-supplies-near-notebook"/>
        <xdr:cNvPicPr>
          <a:picLocks noChangeAspect="1"/>
        </xdr:cNvPicPr>
      </xdr:nvPicPr>
      <xdr:blipFill>
        <a:blip r:embed="rId5"/>
        <a:stretch>
          <a:fillRect/>
        </a:stretch>
      </xdr:blipFill>
      <xdr:spPr>
        <a:xfrm>
          <a:off x="635" y="635"/>
          <a:ext cx="13539470" cy="18963005"/>
        </a:xfrm>
        <a:prstGeom prst="rect">
          <a:avLst/>
        </a:prstGeom>
      </xdr:spPr>
    </xdr:pic>
    <xdr:clientData/>
  </xdr:twoCellAnchor>
  <xdr:twoCellAnchor>
    <xdr:from>
      <xdr:col>1</xdr:col>
      <xdr:colOff>66675</xdr:colOff>
      <xdr:row>49</xdr:row>
      <xdr:rowOff>28575</xdr:rowOff>
    </xdr:from>
    <xdr:to>
      <xdr:col>9</xdr:col>
      <xdr:colOff>520700</xdr:colOff>
      <xdr:row>62</xdr:row>
      <xdr:rowOff>151765</xdr:rowOff>
    </xdr:to>
    <xdr:graphicFrame>
      <xdr:nvGraphicFramePr>
        <xdr:cNvPr id="4" name="Chart 3"/>
        <xdr:cNvGraphicFramePr/>
      </xdr:nvGraphicFramePr>
      <xdr:xfrm>
        <a:off x="676275" y="9363075"/>
        <a:ext cx="5330825" cy="259969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499110</xdr:colOff>
      <xdr:row>32</xdr:row>
      <xdr:rowOff>54610</xdr:rowOff>
    </xdr:from>
    <xdr:to>
      <xdr:col>22</xdr:col>
      <xdr:colOff>14605</xdr:colOff>
      <xdr:row>47</xdr:row>
      <xdr:rowOff>44450</xdr:rowOff>
    </xdr:to>
    <xdr:graphicFrame>
      <xdr:nvGraphicFramePr>
        <xdr:cNvPr id="5" name="Chart 4"/>
        <xdr:cNvGraphicFramePr/>
      </xdr:nvGraphicFramePr>
      <xdr:xfrm>
        <a:off x="7204710" y="6150610"/>
        <a:ext cx="6221095" cy="284734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145415</xdr:colOff>
      <xdr:row>14</xdr:row>
      <xdr:rowOff>132080</xdr:rowOff>
    </xdr:from>
    <xdr:to>
      <xdr:col>11</xdr:col>
      <xdr:colOff>255270</xdr:colOff>
      <xdr:row>31</xdr:row>
      <xdr:rowOff>141605</xdr:rowOff>
    </xdr:to>
    <xdr:graphicFrame>
      <xdr:nvGraphicFramePr>
        <xdr:cNvPr id="6" name="Chart 5"/>
        <xdr:cNvGraphicFramePr/>
      </xdr:nvGraphicFramePr>
      <xdr:xfrm>
        <a:off x="145415" y="2799080"/>
        <a:ext cx="6815455" cy="3248025"/>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506095</xdr:colOff>
      <xdr:row>65</xdr:row>
      <xdr:rowOff>161925</xdr:rowOff>
    </xdr:from>
    <xdr:to>
      <xdr:col>19</xdr:col>
      <xdr:colOff>92710</xdr:colOff>
      <xdr:row>79</xdr:row>
      <xdr:rowOff>151130</xdr:rowOff>
    </xdr:to>
    <xdr:graphicFrame>
      <xdr:nvGraphicFramePr>
        <xdr:cNvPr id="7" name="Chart 6"/>
        <xdr:cNvGraphicFramePr/>
      </xdr:nvGraphicFramePr>
      <xdr:xfrm>
        <a:off x="5382895" y="12544425"/>
        <a:ext cx="6292215" cy="2656205"/>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104775</xdr:colOff>
      <xdr:row>4</xdr:row>
      <xdr:rowOff>152400</xdr:rowOff>
    </xdr:from>
    <xdr:to>
      <xdr:col>10</xdr:col>
      <xdr:colOff>276225</xdr:colOff>
      <xdr:row>11</xdr:row>
      <xdr:rowOff>123825</xdr:rowOff>
    </xdr:to>
    <xdr:sp>
      <xdr:nvSpPr>
        <xdr:cNvPr id="9" name="Wave 8"/>
        <xdr:cNvSpPr/>
      </xdr:nvSpPr>
      <xdr:spPr>
        <a:xfrm>
          <a:off x="104775" y="914400"/>
          <a:ext cx="6267450" cy="1304925"/>
        </a:xfrm>
        <a:prstGeom prst="wave">
          <a:avLst/>
        </a:prstGeom>
        <a:solidFill>
          <a:sysClr val="window" lastClr="FFFFFF"/>
        </a:solidFill>
        <a:ln>
          <a:solidFill>
            <a:schemeClr val="accent1"/>
          </a:solidFill>
        </a:ln>
        <a:effectLst>
          <a:outerShdw blurRad="50800" dist="38100" dir="16200000" rotWithShape="0">
            <a:prstClr val="black">
              <a:alpha val="44000"/>
            </a:prstClr>
          </a:outerShdw>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xdr:from>
      <xdr:col>0</xdr:col>
      <xdr:colOff>342900</xdr:colOff>
      <xdr:row>6</xdr:row>
      <xdr:rowOff>85725</xdr:rowOff>
    </xdr:from>
    <xdr:to>
      <xdr:col>9</xdr:col>
      <xdr:colOff>560705</xdr:colOff>
      <xdr:row>10</xdr:row>
      <xdr:rowOff>66675</xdr:rowOff>
    </xdr:to>
    <xdr:sp>
      <xdr:nvSpPr>
        <xdr:cNvPr id="10" name="Text Box 9"/>
        <xdr:cNvSpPr txBox="1"/>
      </xdr:nvSpPr>
      <xdr:spPr>
        <a:xfrm>
          <a:off x="342900" y="1228725"/>
          <a:ext cx="5704205" cy="742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prstTxWarp prst="textWave1">
            <a:avLst/>
          </a:prstTxWarp>
          <a:noAutofit/>
          <a:scene3d>
            <a:camera prst="orthographicFront"/>
            <a:lightRig rig="threePt" dir="t"/>
          </a:scene3d>
        </a:bodyPr>
        <a:p>
          <a:pPr algn="l"/>
          <a:r>
            <a:rPr lang="en-US" sz="2400" b="1">
              <a:ln>
                <a:solidFill>
                  <a:schemeClr val="accent1"/>
                </a:solidFill>
              </a:ln>
              <a:solidFill>
                <a:schemeClr val="tx2">
                  <a:lumMod val="40000"/>
                  <a:lumOff val="60000"/>
                </a:schemeClr>
              </a:solidFill>
              <a:effectLst>
                <a:outerShdw blurRad="38100" dist="19050" dir="2700000" algn="tl" rotWithShape="0">
                  <a:schemeClr val="dk1">
                    <a:alpha val="40000"/>
                  </a:schemeClr>
                </a:outerShdw>
              </a:effectLst>
              <a:latin typeface="Bodoni MT" panose="02070603080606020203" charset="0"/>
              <a:cs typeface="Bodoni MT" panose="02070603080606020203" charset="0"/>
            </a:rPr>
            <a:t>Seasonal Patient In flow Forecasting</a:t>
          </a:r>
          <a:endParaRPr lang="en-US" sz="2400" b="1">
            <a:ln>
              <a:solidFill>
                <a:schemeClr val="accent1"/>
              </a:solidFill>
            </a:ln>
            <a:solidFill>
              <a:schemeClr val="tx2">
                <a:lumMod val="40000"/>
                <a:lumOff val="60000"/>
              </a:schemeClr>
            </a:solidFill>
            <a:effectLst>
              <a:outerShdw blurRad="38100" dist="19050" dir="2700000" algn="tl" rotWithShape="0">
                <a:schemeClr val="dk1">
                  <a:alpha val="40000"/>
                </a:schemeClr>
              </a:outerShdw>
            </a:effectLst>
            <a:latin typeface="Bodoni MT" panose="02070603080606020203" charset="0"/>
            <a:cs typeface="Bodoni MT" panose="02070603080606020203" charset="0"/>
          </a:endParaRPr>
        </a:p>
      </xdr:txBody>
    </xdr:sp>
    <xdr:clientData/>
  </xdr:twoCellAnchor>
  <xdr:twoCellAnchor>
    <xdr:from>
      <xdr:col>10</xdr:col>
      <xdr:colOff>534670</xdr:colOff>
      <xdr:row>51</xdr:row>
      <xdr:rowOff>163195</xdr:rowOff>
    </xdr:from>
    <xdr:to>
      <xdr:col>19</xdr:col>
      <xdr:colOff>86360</xdr:colOff>
      <xdr:row>59</xdr:row>
      <xdr:rowOff>48260</xdr:rowOff>
    </xdr:to>
    <xdr:sp>
      <xdr:nvSpPr>
        <xdr:cNvPr id="14" name="Round Diagonal Corner Rectangle 13"/>
        <xdr:cNvSpPr/>
      </xdr:nvSpPr>
      <xdr:spPr>
        <a:xfrm>
          <a:off x="6630670" y="9878695"/>
          <a:ext cx="5038090" cy="1409065"/>
        </a:xfrm>
        <a:prstGeom prst="round2DiagRect">
          <a:avLst/>
        </a:prstGeom>
        <a:solidFill>
          <a:schemeClr val="tx2">
            <a:lumMod val="40000"/>
            <a:lumOff val="60000"/>
          </a:schemeClr>
        </a:solidFill>
        <a:effectLst>
          <a:glow rad="139700">
            <a:schemeClr val="accent6">
              <a:satMod val="175000"/>
              <a:alpha val="40000"/>
            </a:schemeClr>
          </a:glow>
          <a:reflection blurRad="6350" stA="52000" endA="300" endPos="35000" dir="5400000" sy="-100000" algn="bl" rotWithShape="0"/>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xdr:from>
      <xdr:col>11</xdr:col>
      <xdr:colOff>285750</xdr:colOff>
      <xdr:row>52</xdr:row>
      <xdr:rowOff>142875</xdr:rowOff>
    </xdr:from>
    <xdr:to>
      <xdr:col>18</xdr:col>
      <xdr:colOff>323850</xdr:colOff>
      <xdr:row>58</xdr:row>
      <xdr:rowOff>95250</xdr:rowOff>
    </xdr:to>
    <xdr:sp>
      <xdr:nvSpPr>
        <xdr:cNvPr id="15" name="Text Box 14"/>
        <xdr:cNvSpPr txBox="1"/>
      </xdr:nvSpPr>
      <xdr:spPr>
        <a:xfrm>
          <a:off x="6991350" y="10048875"/>
          <a:ext cx="4305300" cy="1095375"/>
        </a:xfrm>
        <a:prstGeom prst="rect">
          <a:avLst/>
        </a:prstGeom>
        <a:solidFill>
          <a:schemeClr val="accent3">
            <a:alpha val="93000"/>
          </a:schemeClr>
        </a:solidFill>
        <a:ln w="9525" cmpd="sng">
          <a:solidFill>
            <a:schemeClr val="lt1">
              <a:shade val="50000"/>
            </a:schemeClr>
          </a:solidFill>
        </a:ln>
        <a:effectLst>
          <a:glow rad="63500">
            <a:schemeClr val="accent2">
              <a:satMod val="175000"/>
              <a:alpha val="40000"/>
            </a:schemeClr>
          </a:glow>
          <a:reflection blurRad="6350" stA="52000" endA="300" endPos="350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p>
          <a:pPr algn="ctr"/>
          <a:r>
            <a:rPr lang="en-US" sz="1400">
              <a:latin typeface="Comic Sans MS" panose="030F0702030302020204" charset="0"/>
              <a:cs typeface="Comic Sans MS" panose="030F0702030302020204" charset="0"/>
            </a:rPr>
            <a:t>“</a:t>
          </a:r>
          <a:r>
            <a:rPr lang="en-US" sz="1400" b="1">
              <a:latin typeface="Comic Sans MS" panose="030F0702030302020204" charset="0"/>
              <a:cs typeface="Comic Sans MS" panose="030F0702030302020204" charset="0"/>
            </a:rPr>
            <a:t>Displays the percentage of patients classified under Low, Medium, or High severity categories. Useful for analyzing the overall intensity of patient conditions.”</a:t>
          </a:r>
          <a:endParaRPr lang="en-US" sz="1400" b="1">
            <a:latin typeface="Comic Sans MS" panose="030F0702030302020204" charset="0"/>
            <a:cs typeface="Comic Sans MS" panose="030F0702030302020204" charset="0"/>
          </a:endParaRPr>
        </a:p>
      </xdr:txBody>
    </xdr:sp>
    <xdr:clientData/>
  </xdr:twoCellAnchor>
  <xdr:twoCellAnchor>
    <xdr:from>
      <xdr:col>1</xdr:col>
      <xdr:colOff>51435</xdr:colOff>
      <xdr:row>69</xdr:row>
      <xdr:rowOff>168275</xdr:rowOff>
    </xdr:from>
    <xdr:to>
      <xdr:col>7</xdr:col>
      <xdr:colOff>601980</xdr:colOff>
      <xdr:row>76</xdr:row>
      <xdr:rowOff>158750</xdr:rowOff>
    </xdr:to>
    <xdr:sp>
      <xdr:nvSpPr>
        <xdr:cNvPr id="20" name="Round Diagonal Corner Rectangle 19"/>
        <xdr:cNvSpPr/>
      </xdr:nvSpPr>
      <xdr:spPr>
        <a:xfrm>
          <a:off x="661035" y="13312775"/>
          <a:ext cx="4208145" cy="1323975"/>
        </a:xfrm>
        <a:prstGeom prst="round2DiagRect">
          <a:avLst/>
        </a:prstGeom>
        <a:solidFill>
          <a:schemeClr val="tx2">
            <a:lumMod val="40000"/>
            <a:lumOff val="60000"/>
          </a:schemeClr>
        </a:solidFill>
        <a:effectLst>
          <a:glow rad="101600">
            <a:schemeClr val="accent3">
              <a:satMod val="175000"/>
              <a:alpha val="40000"/>
            </a:schemeClr>
          </a:glow>
          <a:outerShdw blurRad="50800" dist="38100" dir="5400000" algn="t" rotWithShape="0">
            <a:prstClr val="black">
              <a:alpha val="40000"/>
            </a:prstClr>
          </a:outerShdw>
          <a:reflection blurRad="6350" stA="50000" endA="300" endPos="55000" dir="5400000" sy="-100000" algn="bl" rotWithShape="0"/>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endParaRPr lang="en-US" sz="1100"/>
        </a:p>
      </xdr:txBody>
    </xdr:sp>
    <xdr:clientData/>
  </xdr:twoCellAnchor>
  <xdr:twoCellAnchor>
    <xdr:from>
      <xdr:col>1</xdr:col>
      <xdr:colOff>273685</xdr:colOff>
      <xdr:row>70</xdr:row>
      <xdr:rowOff>115570</xdr:rowOff>
    </xdr:from>
    <xdr:to>
      <xdr:col>7</xdr:col>
      <xdr:colOff>400050</xdr:colOff>
      <xdr:row>75</xdr:row>
      <xdr:rowOff>189230</xdr:rowOff>
    </xdr:to>
    <xdr:sp>
      <xdr:nvSpPr>
        <xdr:cNvPr id="21" name="Text Box 20"/>
        <xdr:cNvSpPr txBox="1"/>
      </xdr:nvSpPr>
      <xdr:spPr>
        <a:xfrm>
          <a:off x="883285" y="13450570"/>
          <a:ext cx="3783965" cy="1026160"/>
        </a:xfrm>
        <a:prstGeom prst="rect">
          <a:avLst/>
        </a:prstGeom>
        <a:solidFill>
          <a:schemeClr val="accent3"/>
        </a:solidFill>
        <a:ln w="9525" cmpd="sng">
          <a:solidFill>
            <a:schemeClr val="lt1">
              <a:shade val="50000"/>
            </a:schemeClr>
          </a:solidFill>
        </a:ln>
        <a:effectLst>
          <a:glow rad="101600">
            <a:schemeClr val="accent2">
              <a:satMod val="175000"/>
              <a:alpha val="40000"/>
            </a:schemeClr>
          </a:glow>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p>
          <a:pPr algn="ctr"/>
          <a:r>
            <a:rPr lang="en-US" sz="1400" b="1">
              <a:latin typeface="Comic Sans MS" panose="030F0702030302020204" charset="0"/>
              <a:cs typeface="Comic Sans MS" panose="030F0702030302020204" charset="0"/>
            </a:rPr>
            <a:t>“Compares how different diseases impact specific age groups using a heatmap-style layout. Helps spot high-risk combinations of age and illness types.</a:t>
          </a:r>
          <a:r>
            <a:rPr lang="en-US" sz="1200"/>
            <a:t>”</a:t>
          </a:r>
          <a:endParaRPr lang="en-US" sz="1100"/>
        </a:p>
        <a:p>
          <a:pPr algn="l"/>
          <a:endParaRPr lang="en-US" sz="1100"/>
        </a:p>
      </xdr:txBody>
    </xdr:sp>
    <xdr:clientData/>
  </xdr:twoCellAnchor>
  <xdr:twoCellAnchor>
    <xdr:from>
      <xdr:col>12</xdr:col>
      <xdr:colOff>583565</xdr:colOff>
      <xdr:row>17</xdr:row>
      <xdr:rowOff>128270</xdr:rowOff>
    </xdr:from>
    <xdr:to>
      <xdr:col>21</xdr:col>
      <xdr:colOff>135255</xdr:colOff>
      <xdr:row>25</xdr:row>
      <xdr:rowOff>13335</xdr:rowOff>
    </xdr:to>
    <xdr:sp>
      <xdr:nvSpPr>
        <xdr:cNvPr id="22" name="Round Diagonal Corner Rectangle 21"/>
        <xdr:cNvSpPr/>
      </xdr:nvSpPr>
      <xdr:spPr>
        <a:xfrm>
          <a:off x="7898765" y="3366770"/>
          <a:ext cx="5038090" cy="1409065"/>
        </a:xfrm>
        <a:prstGeom prst="round2DiagRect">
          <a:avLst/>
        </a:prstGeom>
        <a:solidFill>
          <a:schemeClr val="tx2">
            <a:lumMod val="40000"/>
            <a:lumOff val="60000"/>
          </a:schemeClr>
        </a:solidFill>
        <a:effectLst>
          <a:glow rad="139700">
            <a:schemeClr val="accent6">
              <a:satMod val="175000"/>
              <a:alpha val="40000"/>
            </a:schemeClr>
          </a:glow>
          <a:reflection blurRad="6350" stA="52000" endA="300" endPos="35000" dir="5400000" sy="-100000" algn="bl" rotWithShape="0"/>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clientData/>
  </xdr:twoCellAnchor>
  <xdr:twoCellAnchor>
    <xdr:from>
      <xdr:col>13</xdr:col>
      <xdr:colOff>276860</xdr:colOff>
      <xdr:row>18</xdr:row>
      <xdr:rowOff>85725</xdr:rowOff>
    </xdr:from>
    <xdr:to>
      <xdr:col>20</xdr:col>
      <xdr:colOff>314960</xdr:colOff>
      <xdr:row>24</xdr:row>
      <xdr:rowOff>38100</xdr:rowOff>
    </xdr:to>
    <xdr:sp>
      <xdr:nvSpPr>
        <xdr:cNvPr id="23" name="Text Box 22"/>
        <xdr:cNvSpPr txBox="1"/>
      </xdr:nvSpPr>
      <xdr:spPr>
        <a:xfrm>
          <a:off x="8201660" y="3514725"/>
          <a:ext cx="4305300" cy="1095375"/>
        </a:xfrm>
        <a:prstGeom prst="rect">
          <a:avLst/>
        </a:prstGeom>
        <a:solidFill>
          <a:schemeClr val="accent3">
            <a:alpha val="93000"/>
          </a:schemeClr>
        </a:solidFill>
        <a:ln w="9525" cmpd="sng">
          <a:solidFill>
            <a:schemeClr val="lt1">
              <a:shade val="50000"/>
            </a:schemeClr>
          </a:solidFill>
        </a:ln>
        <a:effectLst>
          <a:glow rad="63500">
            <a:schemeClr val="accent2">
              <a:satMod val="175000"/>
              <a:alpha val="40000"/>
            </a:schemeClr>
          </a:glow>
          <a:reflection blurRad="6350" stA="52000" endA="300" endPos="350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en-US">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sz="1400" b="1">
              <a:latin typeface="Comic Sans MS" panose="030F0702030302020204" charset="0"/>
              <a:cs typeface="Comic Sans MS" panose="030F0702030302020204" charset="0"/>
            </a:rPr>
            <a:t>“This chart shows how different age groups are affected by diseases across each weekday. It helps identify high-pressure days for specific age groups in hospital admissions”</a:t>
          </a:r>
          <a:endParaRPr lang="en-US" sz="1400" b="1">
            <a:latin typeface="Comic Sans MS" panose="030F0702030302020204" charset="0"/>
            <a:cs typeface="Comic Sans MS" panose="030F0702030302020204" charset="0"/>
          </a:endParaRPr>
        </a:p>
      </xdr:txBody>
    </xdr:sp>
    <xdr:clientData/>
  </xdr:twoCellAnchor>
  <xdr:twoCellAnchor>
    <xdr:from>
      <xdr:col>1</xdr:col>
      <xdr:colOff>307975</xdr:colOff>
      <xdr:row>36</xdr:row>
      <xdr:rowOff>138430</xdr:rowOff>
    </xdr:from>
    <xdr:to>
      <xdr:col>9</xdr:col>
      <xdr:colOff>469265</xdr:colOff>
      <xdr:row>44</xdr:row>
      <xdr:rowOff>23495</xdr:rowOff>
    </xdr:to>
    <xdr:sp>
      <xdr:nvSpPr>
        <xdr:cNvPr id="24" name="Round Diagonal Corner Rectangle 23"/>
        <xdr:cNvSpPr/>
      </xdr:nvSpPr>
      <xdr:spPr>
        <a:xfrm>
          <a:off x="917575" y="6996430"/>
          <a:ext cx="5038090" cy="1409065"/>
        </a:xfrm>
        <a:prstGeom prst="round2DiagRect">
          <a:avLst/>
        </a:prstGeom>
        <a:solidFill>
          <a:schemeClr val="tx2">
            <a:lumMod val="40000"/>
            <a:lumOff val="60000"/>
          </a:schemeClr>
        </a:solidFill>
        <a:effectLst>
          <a:glow rad="139700">
            <a:schemeClr val="accent6">
              <a:satMod val="175000"/>
              <a:alpha val="40000"/>
            </a:schemeClr>
          </a:glow>
          <a:reflection blurRad="6350" stA="52000" endA="300" endPos="35000" dir="5400000" sy="-100000" algn="bl" rotWithShape="0"/>
        </a:effectLst>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defPPr>
            <a:defRPr lang="en-US">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en-US" sz="1100"/>
        </a:p>
      </xdr:txBody>
    </xdr:sp>
    <xdr:clientData/>
  </xdr:twoCellAnchor>
  <xdr:twoCellAnchor>
    <xdr:from>
      <xdr:col>1</xdr:col>
      <xdr:colOff>529590</xdr:colOff>
      <xdr:row>37</xdr:row>
      <xdr:rowOff>64135</xdr:rowOff>
    </xdr:from>
    <xdr:to>
      <xdr:col>8</xdr:col>
      <xdr:colOff>567690</xdr:colOff>
      <xdr:row>43</xdr:row>
      <xdr:rowOff>16510</xdr:rowOff>
    </xdr:to>
    <xdr:sp>
      <xdr:nvSpPr>
        <xdr:cNvPr id="25" name="Text Box 24"/>
        <xdr:cNvSpPr txBox="1"/>
      </xdr:nvSpPr>
      <xdr:spPr>
        <a:xfrm>
          <a:off x="1139190" y="7112635"/>
          <a:ext cx="4305300" cy="1095375"/>
        </a:xfrm>
        <a:prstGeom prst="rect">
          <a:avLst/>
        </a:prstGeom>
        <a:solidFill>
          <a:schemeClr val="accent3">
            <a:alpha val="93000"/>
          </a:schemeClr>
        </a:solidFill>
        <a:ln w="9525" cmpd="sng">
          <a:solidFill>
            <a:schemeClr val="lt1">
              <a:shade val="50000"/>
            </a:schemeClr>
          </a:solidFill>
        </a:ln>
        <a:effectLst>
          <a:glow rad="63500">
            <a:schemeClr val="accent2">
              <a:satMod val="175000"/>
              <a:alpha val="40000"/>
            </a:schemeClr>
          </a:glow>
          <a:reflection blurRad="6350" stA="52000" endA="300" endPos="350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noAutofit/>
        </a:bodyPr>
        <a:lstStyle>
          <a:defPPr>
            <a:defRPr lang="en-US">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sz="1400" b="1">
              <a:latin typeface="Comic Sans MS" panose="030F0702030302020204" charset="0"/>
              <a:cs typeface="Comic Sans MS" panose="030F0702030302020204" charset="0"/>
            </a:rPr>
            <a:t>“Visualizes the number of patients admitted each month for various diseases. It highlights seasonal or time-based spikes in health conditions.”</a:t>
          </a:r>
          <a:endParaRPr lang="en-US" sz="1400" b="1">
            <a:latin typeface="Comic Sans MS" panose="030F0702030302020204" charset="0"/>
            <a:cs typeface="Comic Sans MS" panose="030F0702030302020204" charset="0"/>
          </a:endParaRPr>
        </a:p>
      </xdr:txBody>
    </xdr:sp>
    <xdr:clientData/>
  </xdr:twoCellAnchor>
  <xdr:twoCellAnchor editAs="oneCell">
    <xdr:from>
      <xdr:col>15</xdr:col>
      <xdr:colOff>88900</xdr:colOff>
      <xdr:row>3</xdr:row>
      <xdr:rowOff>115570</xdr:rowOff>
    </xdr:from>
    <xdr:to>
      <xdr:col>18</xdr:col>
      <xdr:colOff>568960</xdr:colOff>
      <xdr:row>15</xdr:row>
      <xdr:rowOff>132715</xdr:rowOff>
    </xdr:to>
    <xdr:pic>
      <xdr:nvPicPr>
        <xdr:cNvPr id="26" name="Picture 25" descr="1"/>
        <xdr:cNvPicPr>
          <a:picLocks noChangeAspect="1"/>
        </xdr:cNvPicPr>
      </xdr:nvPicPr>
      <xdr:blipFill>
        <a:blip r:embed="rId6"/>
        <a:stretch>
          <a:fillRect/>
        </a:stretch>
      </xdr:blipFill>
      <xdr:spPr>
        <a:xfrm>
          <a:off x="9232900" y="687070"/>
          <a:ext cx="2308860" cy="230314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pivotCacheDefinition1.xml><?xml version="1.0" encoding="utf-8"?>
<pivotCacheDefinition xmlns="http://schemas.openxmlformats.org/spreadsheetml/2006/main" xmlns:r="http://schemas.openxmlformats.org/officeDocument/2006/relationships" r:id="rId1" createdVersion="3" refreshedVersion="5" minRefreshableVersion="3" refreshedDate="45828.9738425926" refreshedBy="DELL" recordCount="300">
  <cacheSource type="worksheet">
    <worksheetSource ref="A13:N313" sheet="C1 data"/>
  </cacheSource>
  <cacheFields count="14">
    <cacheField name="Name" numFmtId="0">
      <sharedItems count="172">
        <s v="Norma Fisher"/>
        <s v="Jorge Sullivan"/>
        <s v="Elizabeth Woods"/>
        <s v="Susan Wagner"/>
        <s v="Peter Montgomery"/>
        <s v="Theodore Mcgrath"/>
        <s v="Stephanie Collins"/>
        <s v="Stephanie Sutton"/>
        <s v="Brian Hamilton"/>
        <s v="Susan Levy"/>
        <s v="Sean Green"/>
        <s v="Kimberly Smith"/>
        <s v="Jennifer Summers"/>
        <s v="April Snyder"/>
        <s v="Dana Nguyen"/>
        <s v="Cheryl Bradley"/>
        <s v="Walter Pratt"/>
        <s v="Bobby Flores"/>
        <s v="Tasha Rodriguez"/>
        <s v="Michelle Kelley"/>
        <s v="Kimberly Maynard"/>
        <s v="Laurie Wallace"/>
        <s v="Janice Johnston"/>
        <s v="Collin Lopez"/>
        <s v="Mary Alvarez"/>
        <s v="Peter Mcdowell"/>
        <s v="Sarah Villanueva"/>
        <s v="Kimberly Myers"/>
        <s v="Desiree Cain"/>
        <s v="Stephanie Lawrence"/>
        <s v="Lauren Hayes"/>
        <s v="Whitney Stark"/>
        <s v="Angela Salazar"/>
        <s v="Mr. Ryan Sanchez"/>
        <s v="Autumn Robinson"/>
        <s v="Faith Cabrera"/>
        <s v="Charles Wolfe"/>
        <s v="Kenneth Kent"/>
        <s v="Melanie Johnson"/>
        <s v="Lisa Johnston"/>
        <s v="Jacob Hooper"/>
        <s v="Alex Woodward"/>
        <s v="Caleb Clark"/>
        <s v="Taylor Johnson"/>
        <s v="Brian Green"/>
        <s v="Matthew Bell"/>
        <s v="Jonathan Williams"/>
        <s v="William Gonzalez"/>
        <s v="Nicholas Massey"/>
        <s v="Caroline Chambers"/>
        <s v="Amy Lowe"/>
        <s v="Gloria King"/>
        <s v="Jessica Thompson"/>
        <s v="Jason Carroll"/>
        <s v="Emily Howard"/>
        <s v="Danielle Castro"/>
        <s v="Patrick Rogers"/>
        <s v="Douglas Allen"/>
        <s v="Heather Roberts"/>
        <s v="Travis Schultz"/>
        <s v="Michelle Hughes"/>
        <s v="Matthew Smith"/>
        <s v="George Allen"/>
        <s v="Jamie Hutchinson"/>
        <s v="Jennifer Morales"/>
        <s v="Jennifer Bates"/>
        <s v="Jeremy Green"/>
        <s v="Joseph Freeman"/>
        <s v="Nicole Henson"/>
        <s v="Eric Owens PhD"/>
        <s v="Robin Lopez"/>
        <s v="Miss Angela Swanson DVM"/>
        <s v="Michael Stewart"/>
        <s v="Mitchell Smith"/>
        <s v="Kelsey Davis"/>
        <s v="Matthew Russo"/>
        <s v="William Garcia"/>
        <s v="Jennifer Miller"/>
        <s v="Jesse Sparks"/>
        <s v="Brandi Meyer"/>
        <s v="Hannah Wiggins"/>
        <s v="Albert Williams"/>
        <s v="Kristin Potts"/>
        <s v="Susan Williams"/>
        <s v="Meredith Rios"/>
        <s v="Stephanie Bowman"/>
        <s v="Joshua Clark"/>
        <s v="Alexa Hernandez"/>
        <s v="Richard Higgins"/>
        <s v="Marc Williams"/>
        <s v="William Roberts"/>
        <s v="Joshua Carter"/>
        <s v="David Williams"/>
        <s v="Joseph Jones"/>
        <s v="Gary Perry"/>
        <s v="Andrew Gould"/>
        <s v="Charles Gonzalez"/>
        <s v="Joshua Hernandez"/>
        <s v="Victoria Hernandez MD"/>
        <s v="Sherry Simpson"/>
        <s v="Erica Jimenez"/>
        <s v="Mr. Dakota Lynch II"/>
        <s v="Victor Nolan"/>
        <s v="Amanda Hernandez"/>
        <s v="Danny Williams"/>
        <s v="Ryan Rivera"/>
        <s v="Charles Douglas"/>
        <s v="Kathy Santana"/>
        <s v="Laura Gregory"/>
        <s v="Norma Mooney"/>
        <s v="Susan Harris"/>
        <s v="Linda Petersen"/>
        <s v="Dr. James Willis"/>
        <s v="Rebecca Sandoval"/>
        <s v="Christopher Hunter"/>
        <s v="Austin Heath"/>
        <s v="Elizabeth Russell"/>
        <s v="Amy Davidson"/>
        <s v="Dustin Greer"/>
        <s v="Andrew Butler"/>
        <s v="Scott Love DDS"/>
        <s v="William Jenkins"/>
        <s v="Jasmine Williams"/>
        <s v="Christian Johnson"/>
        <s v="Lorraine Garcia"/>
        <s v="Hannah Reyes"/>
        <s v="Katherine Ibarra"/>
        <s v="Julie Chen"/>
        <s v="Caleb Fleming"/>
        <s v="Rachel Martinez"/>
        <s v="Rebecca Stark"/>
        <s v="Jeremy Parks"/>
        <s v="Thomas Rivers"/>
        <s v="Angela Jones"/>
        <s v="Allen Bailey"/>
        <s v="William Fuentes"/>
        <s v="Steven Clark"/>
        <s v="Michael Mays"/>
        <s v="Adam Wood"/>
        <s v="Larry Villarreal"/>
        <s v="Brian Cooper"/>
        <s v="Beverly Levy"/>
        <s v="John Carter"/>
        <s v="Tina Fields"/>
        <s v="Willie Garcia"/>
        <s v="Edward Ruiz"/>
        <s v="Rebecca Hill"/>
        <s v="Melissa Flynn"/>
        <s v="James Saunders"/>
        <s v="David Chavez"/>
        <s v="Brenda Ford"/>
        <s v="Karen Harris"/>
        <s v="Michael Montgomery"/>
        <s v="Edwin Mack"/>
        <s v="Kimberly Moore"/>
        <s v="Kaitlin Gregory"/>
        <s v="Crystal Gill"/>
        <s v="William Martinez"/>
        <s v="Amanda Scott"/>
        <s v="Lauren Foster"/>
        <s v="David Campbell"/>
        <s v="Susan Larson"/>
        <s v="Ricky Torres"/>
        <s v="Joseph Wright"/>
        <s v="Carla Perry"/>
        <s v="Joseph Berry"/>
        <s v="Kim Jenkins"/>
        <s v="Jennifer Osborne"/>
        <s v="Ebony Watson"/>
        <s v="Brooke Terry"/>
        <s v="Kevin Taylor"/>
        <s v="Heather Kennedy"/>
      </sharedItems>
    </cacheField>
    <cacheField name="Age" numFmtId="0">
      <sharedItems containsSemiMixedTypes="0" containsString="0" containsNumber="1" containsInteger="1" minValue="0" maxValue="90" count="72">
        <n v="67"/>
        <n v="71"/>
        <n v="23"/>
        <n v="51"/>
        <n v="83"/>
        <n v="80"/>
        <n v="69"/>
        <n v="56"/>
        <n v="79"/>
        <n v="63"/>
        <n v="45"/>
        <n v="82"/>
        <n v="35"/>
        <n v="54"/>
        <n v="30"/>
        <n v="50"/>
        <n v="86"/>
        <n v="36"/>
        <n v="57"/>
        <n v="27"/>
        <n v="60"/>
        <n v="78"/>
        <n v="89"/>
        <n v="73"/>
        <n v="58"/>
        <n v="44"/>
        <n v="88"/>
        <n v="74"/>
        <n v="84"/>
        <n v="25"/>
        <n v="19"/>
        <n v="29"/>
        <n v="18"/>
        <n v="81"/>
        <n v="49"/>
        <n v="59"/>
        <n v="26"/>
        <n v="42"/>
        <n v="90"/>
        <n v="46"/>
        <n v="48"/>
        <n v="87"/>
        <n v="75"/>
        <n v="28"/>
        <n v="31"/>
        <n v="55"/>
        <n v="33"/>
        <n v="41"/>
        <n v="22"/>
        <n v="34"/>
        <n v="37"/>
        <n v="68"/>
        <n v="85"/>
        <n v="53"/>
        <n v="32"/>
        <n v="20"/>
        <n v="52"/>
        <n v="65"/>
        <n v="39"/>
        <n v="72"/>
        <n v="21"/>
        <n v="62"/>
        <n v="77"/>
        <n v="43"/>
        <n v="38"/>
        <n v="61"/>
        <n v="40"/>
        <n v="70"/>
        <n v="76"/>
        <n v="66"/>
        <n v="24"/>
        <n v="64"/>
      </sharedItems>
    </cacheField>
    <cacheField name="Gender" numFmtId="0">
      <sharedItems count="2">
        <s v="Female"/>
        <s v="Male"/>
      </sharedItems>
    </cacheField>
    <cacheField name="Medical" numFmtId="0">
      <sharedItems count="5">
        <s v="Asthma"/>
        <s v="Cardiac"/>
        <s v="Diabetes"/>
        <s v="Hypertension"/>
        <s v="None"/>
      </sharedItems>
    </cacheField>
    <cacheField name="Date of Admission" numFmtId="181">
      <sharedItems containsSemiMixedTypes="0" containsString="0" containsNonDate="0" containsDate="1" minDate="2024-06-18T00:00:00" maxDate="2025-06-18T00:00:00" count="203">
        <d v="2024-10-24T00:00:00"/>
        <d v="2024-09-18T00:00:00"/>
        <d v="2025-05-10T00:00:00"/>
        <d v="2025-05-05T00:00:00"/>
        <d v="2025-05-02T00:00:00"/>
        <d v="2024-08-25T00:00:00"/>
        <d v="2024-09-21T00:00:00"/>
        <d v="2024-06-26T00:00:00"/>
        <d v="2025-04-27T00:00:00"/>
        <d v="2025-06-01T00:00:00"/>
        <d v="2024-08-22T00:00:00"/>
        <d v="2025-04-02T00:00:00"/>
        <d v="2025-04-19T00:00:00"/>
        <d v="2025-05-09T00:00:00"/>
        <d v="2025-03-10T00:00:00"/>
        <d v="2025-01-22T00:00:00"/>
        <d v="2025-03-23T00:00:00"/>
        <d v="2024-07-18T00:00:00"/>
        <d v="2024-11-30T00:00:00"/>
        <d v="2025-06-13T00:00:00"/>
        <d v="2025-05-19T00:00:00"/>
        <d v="2025-02-05T00:00:00"/>
        <d v="2024-07-28T00:00:00"/>
        <d v="2025-02-13T00:00:00"/>
        <d v="2025-02-17T00:00:00"/>
        <d v="2024-12-12T00:00:00"/>
        <d v="2025-03-20T00:00:00"/>
        <d v="2024-08-15T00:00:00"/>
        <d v="2025-02-11T00:00:00"/>
        <d v="2025-02-06T00:00:00"/>
        <d v="2024-07-03T00:00:00"/>
        <d v="2024-09-24T00:00:00"/>
        <d v="2024-10-28T00:00:00"/>
        <d v="2025-04-26T00:00:00"/>
        <d v="2025-03-31T00:00:00"/>
        <d v="2025-03-29T00:00:00"/>
        <d v="2024-11-11T00:00:00"/>
        <d v="2024-06-28T00:00:00"/>
        <d v="2025-02-16T00:00:00"/>
        <d v="2025-06-15T00:00:00"/>
        <d v="2025-05-29T00:00:00"/>
        <d v="2024-07-02T00:00:00"/>
        <d v="2024-12-27T00:00:00"/>
        <d v="2024-07-22T00:00:00"/>
        <d v="2024-11-04T00:00:00"/>
        <d v="2024-10-09T00:00:00"/>
        <d v="2025-03-05T00:00:00"/>
        <d v="2024-09-17T00:00:00"/>
        <d v="2025-01-01T00:00:00"/>
        <d v="2024-11-03T00:00:00"/>
        <d v="2024-08-20T00:00:00"/>
        <d v="2025-03-30T00:00:00"/>
        <d v="2025-04-06T00:00:00"/>
        <d v="2024-11-22T00:00:00"/>
        <d v="2024-10-27T00:00:00"/>
        <d v="2024-09-30T00:00:00"/>
        <d v="2025-04-25T00:00:00"/>
        <d v="2024-12-26T00:00:00"/>
        <d v="2024-11-17T00:00:00"/>
        <d v="2024-06-23T00:00:00"/>
        <d v="2024-10-16T00:00:00"/>
        <d v="2025-01-09T00:00:00"/>
        <d v="2025-06-02T00:00:00"/>
        <d v="2024-10-07T00:00:00"/>
        <d v="2025-01-17T00:00:00"/>
        <d v="2024-12-17T00:00:00"/>
        <d v="2024-07-01T00:00:00"/>
        <d v="2025-04-14T00:00:00"/>
        <d v="2025-01-10T00:00:00"/>
        <d v="2025-01-25T00:00:00"/>
        <d v="2025-01-18T00:00:00"/>
        <d v="2024-09-27T00:00:00"/>
        <d v="2025-03-11T00:00:00"/>
        <d v="2024-11-18T00:00:00"/>
        <d v="2025-03-25T00:00:00"/>
        <d v="2024-08-03T00:00:00"/>
        <d v="2024-11-21T00:00:00"/>
        <d v="2024-10-30T00:00:00"/>
        <d v="2024-07-07T00:00:00"/>
        <d v="2024-10-02T00:00:00"/>
        <d v="2025-04-01T00:00:00"/>
        <d v="2025-03-09T00:00:00"/>
        <d v="2025-01-30T00:00:00"/>
        <d v="2025-03-17T00:00:00"/>
        <d v="2025-04-15T00:00:00"/>
        <d v="2024-10-08T00:00:00"/>
        <d v="2025-04-09T00:00:00"/>
        <d v="2024-09-06T00:00:00"/>
        <d v="2025-04-10T00:00:00"/>
        <d v="2025-01-04T00:00:00"/>
        <d v="2024-11-14T00:00:00"/>
        <d v="2025-05-08T00:00:00"/>
        <d v="2024-09-23T00:00:00"/>
        <d v="2024-09-07T00:00:00"/>
        <d v="2024-08-02T00:00:00"/>
        <d v="2025-01-23T00:00:00"/>
        <d v="2024-10-23T00:00:00"/>
        <d v="2025-06-12T00:00:00"/>
        <d v="2024-09-20T00:00:00"/>
        <d v="2025-01-31T00:00:00"/>
        <d v="2025-03-06T00:00:00"/>
        <d v="2025-03-24T00:00:00"/>
        <d v="2025-05-24T00:00:00"/>
        <d v="2024-11-02T00:00:00"/>
        <d v="2025-06-08T00:00:00"/>
        <d v="2025-05-21T00:00:00"/>
        <d v="2024-08-16T00:00:00"/>
        <d v="2025-05-12T00:00:00"/>
        <d v="2025-04-04T00:00:00"/>
        <d v="2024-06-21T00:00:00"/>
        <d v="2025-05-01T00:00:00"/>
        <d v="2024-08-17T00:00:00"/>
        <d v="2024-10-29T00:00:00"/>
        <d v="2024-11-06T00:00:00"/>
        <d v="2024-10-21T00:00:00"/>
        <d v="2025-04-18T00:00:00"/>
        <d v="2024-12-02T00:00:00"/>
        <d v="2024-08-23T00:00:00"/>
        <d v="2024-06-18T00:00:00"/>
        <d v="2025-04-20T00:00:00"/>
        <d v="2024-08-11T00:00:00"/>
        <d v="2025-01-24T00:00:00"/>
        <d v="2024-07-04T00:00:00"/>
        <d v="2024-12-06T00:00:00"/>
        <d v="2024-08-05T00:00:00"/>
        <d v="2024-12-21T00:00:00"/>
        <d v="2025-06-06T00:00:00"/>
        <d v="2025-03-02T00:00:00"/>
        <d v="2025-04-16T00:00:00"/>
        <d v="2024-09-26T00:00:00"/>
        <d v="2025-02-10T00:00:00"/>
        <d v="2024-08-29T00:00:00"/>
        <d v="2024-07-15T00:00:00"/>
        <d v="2025-06-16T00:00:00"/>
        <d v="2024-11-29T00:00:00"/>
        <d v="2024-10-04T00:00:00"/>
        <d v="2025-05-06T00:00:00"/>
        <d v="2024-08-24T00:00:00"/>
        <d v="2024-07-12T00:00:00"/>
        <d v="2025-02-28T00:00:00"/>
        <d v="2025-02-21T00:00:00"/>
        <d v="2024-08-18T00:00:00"/>
        <d v="2025-01-29T00:00:00"/>
        <d v="2024-07-30T00:00:00"/>
        <d v="2025-06-18T00:00:00"/>
        <d v="2024-12-30T00:00:00"/>
        <d v="2025-02-18T00:00:00"/>
        <d v="2025-04-23T00:00:00"/>
        <d v="2025-01-15T00:00:00"/>
        <d v="2025-02-07T00:00:00"/>
        <d v="2025-04-07T00:00:00"/>
        <d v="2024-12-03T00:00:00"/>
        <d v="2024-09-29T00:00:00"/>
        <d v="2024-10-06T00:00:00"/>
        <d v="2024-12-01T00:00:00"/>
        <d v="2025-01-12T00:00:00"/>
        <d v="2025-01-08T00:00:00"/>
        <d v="2025-01-19T00:00:00"/>
        <d v="2024-10-19T00:00:00"/>
        <d v="2024-08-30T00:00:00"/>
        <d v="2025-03-19T00:00:00"/>
        <d v="2025-04-17T00:00:00"/>
        <d v="2025-04-21T00:00:00"/>
        <d v="2024-08-12T00:00:00"/>
        <d v="2024-06-20T00:00:00"/>
        <d v="2025-04-05T00:00:00"/>
        <d v="2025-01-02T00:00:00"/>
        <d v="2025-03-01T00:00:00"/>
        <d v="2025-06-11T00:00:00"/>
        <d v="2024-11-05T00:00:00"/>
        <d v="2024-12-15T00:00:00"/>
        <d v="2025-06-07T00:00:00"/>
        <d v="2024-11-24T00:00:00"/>
        <d v="2025-02-20T00:00:00"/>
        <d v="2025-04-24T00:00:00"/>
        <d v="2024-09-14T00:00:00"/>
        <d v="2024-06-24T00:00:00"/>
        <d v="2024-09-01T00:00:00"/>
        <d v="2025-03-16T00:00:00"/>
        <d v="2024-12-28T00:00:00"/>
        <d v="2024-06-25T00:00:00"/>
        <d v="2025-03-28T00:00:00"/>
        <d v="2024-09-22T00:00:00"/>
        <d v="2025-05-30T00:00:00"/>
        <d v="2024-08-28T00:00:00"/>
        <d v="2025-04-08T00:00:00"/>
        <d v="2024-11-28T00:00:00"/>
        <d v="2025-01-26T00:00:00"/>
        <d v="2024-12-09T00:00:00"/>
        <d v="2025-03-22T00:00:00"/>
        <d v="2025-05-31T00:00:00"/>
        <d v="2025-04-28T00:00:00"/>
        <d v="2025-03-18T00:00:00"/>
        <d v="2024-07-26T00:00:00"/>
        <d v="2024-07-13T00:00:00"/>
        <d v="2025-02-19T00:00:00"/>
        <d v="2024-10-01T00:00:00"/>
        <d v="2024-12-04T00:00:00"/>
        <d v="2025-05-26T00:00:00"/>
        <d v="2025-02-09T00:00:00"/>
        <d v="2024-07-23T00:00:00"/>
        <d v="2024-10-15T00:00:00"/>
        <d v="2024-06-29T00:00:00"/>
      </sharedItems>
    </cacheField>
    <cacheField name="Doctor" numFmtId="0">
      <sharedItems count="300">
        <s v="Phillip Harris MD"/>
        <s v="Mark Nunez"/>
        <s v="Samantha Aguilar"/>
        <s v="Keith Elliott"/>
        <s v="Rodney Sanders"/>
        <s v="Brandy Miller"/>
        <s v="Heather Jones"/>
        <s v="Megan Ruiz"/>
        <s v="Ryan Best"/>
        <s v="James Martinez"/>
        <s v="Madison Russell MD"/>
        <s v="Sean Dixon"/>
        <s v="Steven Lozano"/>
        <s v="Michelle Cummings"/>
        <s v="Kelly Colon"/>
        <s v="Melissa Hughes"/>
        <s v="Robert Hess"/>
        <s v="Christopher Baker"/>
        <s v="Erin Erickson"/>
        <s v="Kelly Bryant"/>
        <s v="Nicole Cole"/>
        <s v="Mark Thompson"/>
        <s v="Stephanie Stewart"/>
        <s v="Cheryl Gibbs"/>
        <s v="Robin Boyd"/>
        <s v="Susan Taylor"/>
        <s v="Amy Miller"/>
        <s v="April Hampton"/>
        <s v="Lawrence Hudson"/>
        <s v="James Cox"/>
        <s v="Mallory Taylor"/>
        <s v="Catherine Martinez"/>
        <s v="Lawrence Williams"/>
        <s v="Melissa Robles"/>
        <s v="Lindsay Bauer"/>
        <s v="Thomas Mcintosh"/>
        <s v="Jeremiah Munoz"/>
        <s v="Dawn Collins"/>
        <s v="Jody White"/>
        <s v="Dennis Avery"/>
        <s v="Brent Johnson"/>
        <s v="Jared Vaughn"/>
        <s v="Erica Gibbs"/>
        <s v="Melissa Alvarez"/>
        <s v="Kimberly Morales"/>
        <s v="Tammy Johnson"/>
        <s v="Sara Miller"/>
        <s v="Brett Donaldson"/>
        <s v="Jose Ballard"/>
        <s v="April Morgan"/>
        <s v="Melissa Martin"/>
        <s v="Caitlin Frazier"/>
        <s v="Taylor Murphy"/>
        <s v="Tyler Garrett"/>
        <s v="Darrell Reid"/>
        <s v="Vincent Bell"/>
        <s v="Jason Cox"/>
        <s v="Jasmine Townsend"/>
        <s v="Kevin Mcdaniel"/>
        <s v="Carolyn Hernandez"/>
        <s v="Frank Smith"/>
        <s v="Timothy Berry"/>
        <s v="Christian Buchanan"/>
        <s v="Jennifer Bradley"/>
        <s v="Michelle Nielsen"/>
        <s v="Daniel Morales"/>
        <s v="Keith Bell"/>
        <s v="Steven Sanchez"/>
        <s v="Thomas Allen"/>
        <s v="Dr. Benjamin King"/>
        <s v="Joseph Daniels"/>
        <s v="Penny Mcdowell"/>
        <s v="Levi Dillon"/>
        <s v="Mark Ferguson"/>
        <s v="Brianna Long"/>
        <s v="Monica Bray"/>
        <s v="Brian Murray"/>
        <s v="Christopher Wells"/>
        <s v="Thomas Hancock"/>
        <s v="Ashley Richardson"/>
        <s v="Hunter Kennedy"/>
        <s v="Amy Wiley"/>
        <s v="Nathaniel Nguyen"/>
        <s v="Andrew Arnold"/>
        <s v="Jason Brooks"/>
        <s v="Chad Rodriguez"/>
        <s v="Andre Ray"/>
        <s v="Martin Mann"/>
        <s v="Jeffery Barber"/>
        <s v="Christian Martin"/>
        <s v="Chad Snyder"/>
        <s v="Lisa Roberts"/>
        <s v="Melinda Lang"/>
        <s v="Sara Ayala"/>
        <s v="Christopher Burton"/>
        <s v="Kim Thomas"/>
        <s v="Patrick Peters"/>
        <s v="Thomas Gray"/>
        <s v="John Torres"/>
        <s v="Jared Davis"/>
        <s v="Brittany Silva"/>
        <s v="Veronica Keith"/>
        <s v="Richard Wolfe"/>
        <s v="Lindsey Palmer"/>
        <s v="Nicholas Jackson"/>
        <s v="Andrew Wilson"/>
        <s v="Nathan Flores"/>
        <s v="Jackie Horton"/>
        <s v="Robin Perez"/>
        <s v="Juan Kline"/>
        <s v="Katie Blackwell"/>
        <s v="Mason Jackson"/>
        <s v="Jennifer Guerrero MD"/>
        <s v="Deborah Matthews"/>
        <s v="Carolyn Alexander"/>
        <s v="James Lang"/>
        <s v="Jennifer Hall"/>
        <s v="Amanda Harvey"/>
        <s v="Jordan Pierce"/>
        <s v="Derek Hall"/>
        <s v="Eric Lynch"/>
        <s v="Joyce Rivers"/>
        <s v="Keith Ortiz"/>
        <s v="John Olsen"/>
        <s v="Ian Davis"/>
        <s v="Amy Wade"/>
        <s v="Christina Johnson"/>
        <s v="Michael Guzman"/>
        <s v="Ashley Kennedy"/>
        <s v="Richard Brennan"/>
        <s v="Dana Jimenez"/>
        <s v="Mrs. Alexa Kelly"/>
        <s v="Tammy Davis"/>
        <s v="Jay Stevenson"/>
        <s v="Shannon Thomas"/>
        <s v="Curtis Parsons"/>
        <s v="Rachael Campbell"/>
        <s v="Sandra Wilson"/>
        <s v="Sean Perez"/>
        <s v="Lynn Howard"/>
        <s v="William Saunders"/>
        <s v="Diane Garcia"/>
        <s v="Barbara Moore"/>
        <s v="Natalie Spears"/>
        <s v="Darryl Becker"/>
        <s v="Julie Murray"/>
        <s v="Yvonne Poole"/>
        <s v="James Collins"/>
        <s v="Joseph Smith"/>
        <s v="James Dodson"/>
        <s v="Jessica Williams"/>
        <s v="Jennifer Baker"/>
        <s v="Cassandra White"/>
        <s v="Alyssa Benton"/>
        <s v="Joseph Anderson"/>
        <s v="Lisa Gaines"/>
        <s v="John Abbott"/>
        <s v="Lisa Perry"/>
        <s v="Tammy Perez"/>
        <s v="John Smith"/>
        <s v="William Williams"/>
        <s v="Alyssa Reed"/>
        <s v="George Gibson"/>
        <s v="Jose King"/>
        <s v="Brian Johnson"/>
        <s v="Raymond Taylor"/>
        <s v="William Flores"/>
        <s v="Jonathan Hansen"/>
        <s v="Karen Hicks"/>
        <s v="Christopher Kelley"/>
        <s v="David Miller"/>
        <s v="Samantha Boyer"/>
        <s v="Gregory Rowe"/>
        <s v="Jeremy Barron"/>
        <s v="Tina Rowe"/>
        <s v="David Woods"/>
        <s v="Jeremy Ward"/>
        <s v="Dr. Charles Decker"/>
        <s v="Chelsea Cantu"/>
        <s v="Barbara Brown"/>
        <s v="George Howell"/>
        <s v="Steven Myers"/>
        <s v="Jon Jackson"/>
        <s v="Travis Barton"/>
        <s v="Peter Gallegos"/>
        <s v="Garrett Stone"/>
        <s v="Sarah Aguilar"/>
        <s v="Michael Snyder"/>
        <s v="Tanya George"/>
        <s v="John Munoz"/>
        <s v="Nicholas Smith"/>
        <s v="David Sawyer"/>
        <s v="Mary Rodriguez"/>
        <s v="Kelli Middleton"/>
        <s v="Donna Vega"/>
        <s v="Corey Watson PhD"/>
        <s v="Jeanette Branch"/>
        <s v="William Jones"/>
        <s v="Brian Moore"/>
        <s v="Tiffany Zimmerman"/>
        <s v="Jacob Williams"/>
        <s v="Brandon Gutierrez"/>
        <s v="Rachel Fernandez"/>
        <s v="Tonya Barnett"/>
        <s v="Susan Parker"/>
        <s v="Andrea Jacobs"/>
        <s v="Nicole Harris"/>
        <s v="Heather Miller"/>
        <s v="Robert Austin"/>
        <s v="Leah Mullen"/>
        <s v="John Rodriguez"/>
        <s v="Shawn Pollard"/>
        <s v="Paul Pennington"/>
        <s v="Kevin Walls"/>
        <s v="Ethan Silva"/>
        <s v="Dr. Joseph Graham"/>
        <s v="Shane Wilson"/>
        <s v="Taylor Anderson"/>
        <s v="Andre Thornton"/>
        <s v="Mark Baker"/>
        <s v="Eddie Jensen"/>
        <s v="Natasha Weaver"/>
        <s v="Jose Smith"/>
        <s v="Sabrina Walsh"/>
        <s v="Chad Forbes"/>
        <s v="Justin Moses"/>
        <s v="Darlene Garcia"/>
        <s v="Zachary Anderson"/>
        <s v="Ryan Walker"/>
        <s v="Russell Robinson"/>
        <s v="Matthew Hall"/>
        <s v="Michael Gonzales"/>
        <s v="Nathan Kline"/>
        <s v="Kimberly Gonzalez"/>
        <s v="Erik Anderson"/>
        <s v="Paula Smith"/>
        <s v="Erin Brennan"/>
        <s v="Erica Miller"/>
        <s v="Robert Jackson"/>
        <s v="Dakota Spencer"/>
        <s v="Ann Shaw"/>
        <s v="Barbara Watkins"/>
        <s v="Fred Phillips"/>
        <s v="Megan Mitchell"/>
        <s v="Adam Singleton"/>
        <s v="William Edwards"/>
        <s v="Martha Mitchell"/>
        <s v="Danielle Beasley"/>
        <s v="Debbie Brown"/>
        <s v="Douglas Perez"/>
        <s v="Susan Patel"/>
        <s v="Michelle Henderson"/>
        <s v="Anthony Mccarthy"/>
        <s v="Andre Miller"/>
        <s v="Clayton Anderson"/>
        <s v="Steven Cox"/>
        <s v="Joseph Porter"/>
        <s v="Jeffrey Terry"/>
        <s v="Carly Eaton"/>
        <s v="Christina Hernandez"/>
        <s v="Rachel Lopez"/>
        <s v="Ms. Catherine Lin"/>
        <s v="Tammy Thornton"/>
        <s v="Peter Anderson"/>
        <s v="Melanie Mcgee"/>
        <s v="Patricia Lindsey"/>
        <s v="Michelle Smith"/>
        <s v="Taylor Gonzalez"/>
        <s v="James Hughes"/>
        <s v="Joseph Garcia"/>
        <s v="Kim Nolan"/>
        <s v="Alexandra Burgess"/>
        <s v="James Craig"/>
        <s v="Dr. Mary Scott"/>
        <s v="Philip Willis"/>
        <s v="Shannon Gill"/>
        <s v="Robert Steele"/>
        <s v="Michael Prince"/>
        <s v="Linda Beard"/>
        <s v="Kyle Bell"/>
        <s v="Ronald Evans"/>
        <s v="Dawn Johnson"/>
        <s v="Taylor Foley"/>
        <s v="Gina Turner"/>
        <s v="Robert Pace"/>
        <s v="Evelyn Castaneda"/>
        <s v="Jennifer Morales"/>
        <s v="Elizabeth Briggs"/>
        <s v="Cynthia Reynolds"/>
        <s v="Christopher Taylor"/>
        <s v="Nicole Schmidt"/>
        <s v="Sara Holland"/>
        <s v="Deanna Turner"/>
        <s v="Kelsey Clarke"/>
        <s v="David Vazquez"/>
        <s v="Kyle Foley"/>
        <s v="Terri Petersen"/>
        <s v="Steven Montgomery"/>
        <s v="Mary Lynch"/>
        <s v="Michael Douglas"/>
      </sharedItems>
    </cacheField>
    <cacheField name="Hospital" numFmtId="0">
      <sharedItems count="4">
        <s v="Global Care"/>
        <s v="Metro Health"/>
        <s v="City Hospital"/>
        <s v="Sunrise Hospital"/>
      </sharedItems>
    </cacheField>
    <cacheField name="Insurance" numFmtId="0">
      <sharedItems count="2">
        <s v="No"/>
        <s v="Yes"/>
      </sharedItems>
    </cacheField>
    <cacheField name="Billing Amount" numFmtId="182">
      <sharedItems containsSemiMixedTypes="0" containsString="0" containsNumber="1" minValue="0" maxValue="30044.14" count="1">
        <n v="30044.14"/>
      </sharedItems>
    </cacheField>
    <cacheField name="Room Number" numFmtId="0">
      <sharedItems containsSemiMixedTypes="0" containsString="0" containsNumber="1" containsInteger="1" minValue="0" maxValue="550" count="217">
        <n v="353"/>
        <n v="486"/>
        <n v="108"/>
        <n v="205"/>
        <n v="315"/>
        <n v="416"/>
        <n v="488"/>
        <n v="285"/>
        <n v="260"/>
        <n v="143"/>
        <n v="482"/>
        <n v="112"/>
        <n v="493"/>
        <n v="514"/>
        <n v="223"/>
        <n v="415"/>
        <n v="544"/>
        <n v="115"/>
        <n v="402"/>
        <n v="543"/>
        <n v="363"/>
        <n v="289"/>
        <n v="179"/>
        <n v="339"/>
        <n v="233"/>
        <n v="157"/>
        <n v="404"/>
        <n v="329"/>
        <n v="243"/>
        <n v="550"/>
        <n v="530"/>
        <n v="213"/>
        <n v="296"/>
        <n v="297"/>
        <n v="360"/>
        <n v="274"/>
        <n v="217"/>
        <n v="522"/>
        <n v="403"/>
        <n v="236"/>
        <n v="146"/>
        <n v="123"/>
        <n v="180"/>
        <n v="262"/>
        <n v="421"/>
        <n v="400"/>
        <n v="389"/>
        <n v="349"/>
        <n v="133"/>
        <n v="370"/>
        <n v="346"/>
        <n v="323"/>
        <n v="264"/>
        <n v="298"/>
        <n v="474"/>
        <n v="547"/>
        <n v="113"/>
        <n v="160"/>
        <n v="411"/>
        <n v="441"/>
        <n v="169"/>
        <n v="490"/>
        <n v="173"/>
        <n v="116"/>
        <n v="161"/>
        <n v="462"/>
        <n v="321"/>
        <n v="227"/>
        <n v="117"/>
        <n v="423"/>
        <n v="240"/>
        <n v="277"/>
        <n v="250"/>
        <n v="292"/>
        <n v="512"/>
        <n v="427"/>
        <n v="198"/>
        <n v="523"/>
        <n v="378"/>
        <n v="131"/>
        <n v="364"/>
        <n v="383"/>
        <n v="183"/>
        <n v="354"/>
        <n v="520"/>
        <n v="542"/>
        <n v="270"/>
        <n v="171"/>
        <n v="151"/>
        <n v="388"/>
        <n v="314"/>
        <n v="505"/>
        <n v="489"/>
        <n v="135"/>
        <n v="229"/>
        <n v="393"/>
        <n v="154"/>
        <n v="367"/>
        <n v="139"/>
        <n v="541"/>
        <n v="401"/>
        <n v="166"/>
        <n v="118"/>
        <n v="531"/>
        <n v="501"/>
        <n v="215"/>
        <n v="278"/>
        <n v="150"/>
        <n v="386"/>
        <n v="529"/>
        <n v="463"/>
        <n v="212"/>
        <n v="191"/>
        <n v="456"/>
        <n v="440"/>
        <n v="218"/>
        <n v="305"/>
        <n v="204"/>
        <n v="412"/>
        <n v="458"/>
        <n v="325"/>
        <n v="279"/>
        <n v="181"/>
        <n v="238"/>
        <n v="470"/>
        <n v="381"/>
        <n v="537"/>
        <n v="203"/>
        <n v="211"/>
        <n v="525"/>
        <n v="261"/>
        <n v="242"/>
        <n v="498"/>
        <n v="495"/>
        <n v="101"/>
        <n v="439"/>
        <n v="268"/>
        <n v="258"/>
        <n v="266"/>
        <n v="144"/>
        <n v="414"/>
        <n v="159"/>
        <n v="186"/>
        <n v="465"/>
        <n v="241"/>
        <n v="384"/>
        <n v="330"/>
        <n v="313"/>
        <n v="358"/>
        <n v="373"/>
        <n v="526"/>
        <n v="310"/>
        <n v="163"/>
        <n v="142"/>
        <n v="338"/>
        <n v="190"/>
        <n v="252"/>
        <n v="224"/>
        <n v="422"/>
        <n v="324"/>
        <n v="445"/>
        <n v="247"/>
        <n v="528"/>
        <n v="105"/>
        <n v="533"/>
        <n v="140"/>
        <n v="546"/>
        <n v="263"/>
        <n v="435"/>
        <n v="248"/>
        <n v="125"/>
        <n v="502"/>
        <n v="228"/>
        <n v="535"/>
        <n v="455"/>
        <n v="365"/>
        <n v="172"/>
        <n v="406"/>
        <n v="129"/>
        <n v="503"/>
        <n v="299"/>
        <n v="244"/>
        <n v="399"/>
        <n v="216"/>
        <n v="230"/>
        <n v="351"/>
        <n v="317"/>
        <n v="187"/>
        <n v="127"/>
        <n v="219"/>
        <n v="345"/>
        <n v="194"/>
        <n v="286"/>
        <n v="312"/>
        <n v="164"/>
        <n v="356"/>
        <n v="245"/>
        <n v="307"/>
        <n v="342"/>
        <n v="130"/>
        <n v="185"/>
        <n v="464"/>
        <n v="538"/>
        <n v="369"/>
        <n v="283"/>
        <n v="178"/>
        <n v="214"/>
        <n v="510"/>
        <n v="255"/>
        <n v="504"/>
        <n v="175"/>
        <n v="196"/>
        <n v="379"/>
        <n v="114"/>
        <n v="193"/>
        <n v="220"/>
        <n v="521"/>
      </sharedItems>
    </cacheField>
    <cacheField name="Admission Type" numFmtId="0">
      <sharedItems count="3">
        <s v="Routine"/>
        <s v="Referral"/>
        <s v="Emergency"/>
      </sharedItems>
    </cacheField>
    <cacheField name="Discharge Date" numFmtId="181">
      <sharedItems containsSemiMixedTypes="0" containsString="0" containsNonDate="0" containsDate="1" minDate="2025-06-19T00:00:00" maxDate="2025-07-18T00:00:00" count="30">
        <d v="2025-06-20T00:00:00"/>
        <d v="2025-07-18T00:00:00"/>
        <d v="2025-06-27T00:00:00"/>
        <d v="2025-07-04T00:00:00"/>
        <d v="2025-06-30T00:00:00"/>
        <d v="2025-07-08T00:00:00"/>
        <d v="2025-07-13T00:00:00"/>
        <d v="2025-07-06T00:00:00"/>
        <d v="2025-06-23T00:00:00"/>
        <d v="2025-07-17T00:00:00"/>
        <d v="2025-07-09T00:00:00"/>
        <d v="2025-06-24T00:00:00"/>
        <d v="2025-06-19T00:00:00"/>
        <d v="2025-07-14T00:00:00"/>
        <d v="2025-07-02T00:00:00"/>
        <d v="2025-06-29T00:00:00"/>
        <d v="2025-07-07T00:00:00"/>
        <d v="2025-06-28T00:00:00"/>
        <d v="2025-06-26T00:00:00"/>
        <d v="2025-06-21T00:00:00"/>
        <d v="2025-07-10T00:00:00"/>
        <d v="2025-06-25T00:00:00"/>
        <d v="2025-07-05T00:00:00"/>
        <d v="2025-07-12T00:00:00"/>
        <d v="2025-06-22T00:00:00"/>
        <d v="2025-07-11T00:00:00"/>
        <d v="2025-07-01T00:00:00"/>
        <d v="2025-07-16T00:00:00"/>
        <d v="2025-07-03T00:00:00"/>
        <d v="2025-07-15T00:00:00"/>
      </sharedItems>
    </cacheField>
    <cacheField name="Medication" numFmtId="0">
      <sharedItems count="5">
        <s v="Metformin"/>
        <s v="None"/>
        <s v="Paracetamol"/>
        <s v="Insulin"/>
        <s v="Aspirin"/>
      </sharedItems>
    </cacheField>
    <cacheField name="Test Result" numFmtId="0">
      <sharedItems count="3">
        <s v="Abnormal"/>
        <s v="Pending"/>
        <s v="Normal"/>
      </sharedItems>
    </cacheField>
  </cacheFields>
</pivotCacheDefinition>
</file>

<file path=xl/pivotCache/pivotCacheDefinition2.xml><?xml version="1.0" encoding="utf-8"?>
<pivotCacheDefinition xmlns="http://schemas.openxmlformats.org/spreadsheetml/2006/main" xmlns:r="http://schemas.openxmlformats.org/officeDocument/2006/relationships" r:id="rId1" createdVersion="5" refreshedVersion="5" minRefreshableVersion="3" refreshedDate="45828.9519444444" refreshedBy="DELL" recordCount="300">
  <cacheSource type="worksheet">
    <worksheetSource ref="A13:O313" sheet="C1 data"/>
  </cacheSource>
  <cacheFields count="15">
    <cacheField name="Name" numFmtId="0">
      <sharedItems count="172">
        <s v="Norma Fisher"/>
        <s v="Jorge Sullivan"/>
        <s v="Elizabeth Woods"/>
        <s v="Susan Wagner"/>
        <s v="Peter Montgomery"/>
        <s v="Theodore Mcgrath"/>
        <s v="Stephanie Collins"/>
        <s v="Stephanie Sutton"/>
        <s v="Brian Hamilton"/>
        <s v="Susan Levy"/>
        <s v="Sean Green"/>
        <s v="Kimberly Smith"/>
        <s v="Jennifer Summers"/>
        <s v="April Snyder"/>
        <s v="Dana Nguyen"/>
        <s v="Cheryl Bradley"/>
        <s v="Walter Pratt"/>
        <s v="Bobby Flores"/>
        <s v="Tasha Rodriguez"/>
        <s v="Michelle Kelley"/>
        <s v="Kimberly Maynard"/>
        <s v="Laurie Wallace"/>
        <s v="Janice Johnston"/>
        <s v="Collin Lopez"/>
        <s v="Mary Alvarez"/>
        <s v="Peter Mcdowell"/>
        <s v="Sarah Villanueva"/>
        <s v="Kimberly Myers"/>
        <s v="Desiree Cain"/>
        <s v="Stephanie Lawrence"/>
        <s v="Lauren Hayes"/>
        <s v="Whitney Stark"/>
        <s v="Angela Salazar"/>
        <s v="Mr. Ryan Sanchez"/>
        <s v="Autumn Robinson"/>
        <s v="Faith Cabrera"/>
        <s v="Charles Wolfe"/>
        <s v="Kenneth Kent"/>
        <s v="Melanie Johnson"/>
        <s v="Lisa Johnston"/>
        <s v="Jacob Hooper"/>
        <s v="Alex Woodward"/>
        <s v="Caleb Clark"/>
        <s v="Taylor Johnson"/>
        <s v="Brian Green"/>
        <s v="Matthew Bell"/>
        <s v="Jonathan Williams"/>
        <s v="William Gonzalez"/>
        <s v="Nicholas Massey"/>
        <s v="Caroline Chambers"/>
        <s v="Amy Lowe"/>
        <s v="Gloria King"/>
        <s v="Jessica Thompson"/>
        <s v="Jason Carroll"/>
        <s v="Emily Howard"/>
        <s v="Danielle Castro"/>
        <s v="Patrick Rogers"/>
        <s v="Douglas Allen"/>
        <s v="Heather Roberts"/>
        <s v="Travis Schultz"/>
        <s v="Michelle Hughes"/>
        <s v="Matthew Smith"/>
        <s v="George Allen"/>
        <s v="Jamie Hutchinson"/>
        <s v="Jennifer Morales"/>
        <s v="Jennifer Bates"/>
        <s v="Jeremy Green"/>
        <s v="Joseph Freeman"/>
        <s v="Nicole Henson"/>
        <s v="Eric Owens PhD"/>
        <s v="Robin Lopez"/>
        <s v="Miss Angela Swanson DVM"/>
        <s v="Michael Stewart"/>
        <s v="Mitchell Smith"/>
        <s v="Kelsey Davis"/>
        <s v="Matthew Russo"/>
        <s v="William Garcia"/>
        <s v="Jennifer Miller"/>
        <s v="Jesse Sparks"/>
        <s v="Brandi Meyer"/>
        <s v="Hannah Wiggins"/>
        <s v="Albert Williams"/>
        <s v="Kristin Potts"/>
        <s v="Susan Williams"/>
        <s v="Meredith Rios"/>
        <s v="Stephanie Bowman"/>
        <s v="Joshua Clark"/>
        <s v="Alexa Hernandez"/>
        <s v="Richard Higgins"/>
        <s v="Marc Williams"/>
        <s v="William Roberts"/>
        <s v="Joshua Carter"/>
        <s v="David Williams"/>
        <s v="Joseph Jones"/>
        <s v="Gary Perry"/>
        <s v="Andrew Gould"/>
        <s v="Charles Gonzalez"/>
        <s v="Joshua Hernandez"/>
        <s v="Victoria Hernandez MD"/>
        <s v="Sherry Simpson"/>
        <s v="Erica Jimenez"/>
        <s v="Mr. Dakota Lynch II"/>
        <s v="Victor Nolan"/>
        <s v="Amanda Hernandez"/>
        <s v="Danny Williams"/>
        <s v="Ryan Rivera"/>
        <s v="Charles Douglas"/>
        <s v="Kathy Santana"/>
        <s v="Laura Gregory"/>
        <s v="Norma Mooney"/>
        <s v="Susan Harris"/>
        <s v="Linda Petersen"/>
        <s v="Dr. James Willis"/>
        <s v="Rebecca Sandoval"/>
        <s v="Christopher Hunter"/>
        <s v="Austin Heath"/>
        <s v="Elizabeth Russell"/>
        <s v="Amy Davidson"/>
        <s v="Dustin Greer"/>
        <s v="Andrew Butler"/>
        <s v="Scott Love DDS"/>
        <s v="William Jenkins"/>
        <s v="Jasmine Williams"/>
        <s v="Christian Johnson"/>
        <s v="Lorraine Garcia"/>
        <s v="Hannah Reyes"/>
        <s v="Katherine Ibarra"/>
        <s v="Julie Chen"/>
        <s v="Caleb Fleming"/>
        <s v="Rachel Martinez"/>
        <s v="Rebecca Stark"/>
        <s v="Jeremy Parks"/>
        <s v="Thomas Rivers"/>
        <s v="Angela Jones"/>
        <s v="Allen Bailey"/>
        <s v="William Fuentes"/>
        <s v="Steven Clark"/>
        <s v="Michael Mays"/>
        <s v="Adam Wood"/>
        <s v="Larry Villarreal"/>
        <s v="Brian Cooper"/>
        <s v="Beverly Levy"/>
        <s v="John Carter"/>
        <s v="Tina Fields"/>
        <s v="Willie Garcia"/>
        <s v="Edward Ruiz"/>
        <s v="Rebecca Hill"/>
        <s v="Melissa Flynn"/>
        <s v="James Saunders"/>
        <s v="David Chavez"/>
        <s v="Brenda Ford"/>
        <s v="Karen Harris"/>
        <s v="Michael Montgomery"/>
        <s v="Edwin Mack"/>
        <s v="Kimberly Moore"/>
        <s v="Kaitlin Gregory"/>
        <s v="Crystal Gill"/>
        <s v="William Martinez"/>
        <s v="Amanda Scott"/>
        <s v="Lauren Foster"/>
        <s v="David Campbell"/>
        <s v="Susan Larson"/>
        <s v="Ricky Torres"/>
        <s v="Joseph Wright"/>
        <s v="Carla Perry"/>
        <s v="Joseph Berry"/>
        <s v="Kim Jenkins"/>
        <s v="Jennifer Osborne"/>
        <s v="Ebony Watson"/>
        <s v="Brooke Terry"/>
        <s v="Kevin Taylor"/>
        <s v="Heather Kennedy"/>
      </sharedItems>
    </cacheField>
    <cacheField name="Age" numFmtId="0">
      <sharedItems containsSemiMixedTypes="0" containsString="0" containsNumber="1" containsInteger="1" minValue="0" maxValue="90" count="72">
        <n v="67"/>
        <n v="71"/>
        <n v="23"/>
        <n v="51"/>
        <n v="83"/>
        <n v="80"/>
        <n v="69"/>
        <n v="56"/>
        <n v="79"/>
        <n v="63"/>
        <n v="45"/>
        <n v="82"/>
        <n v="35"/>
        <n v="54"/>
        <n v="30"/>
        <n v="50"/>
        <n v="86"/>
        <n v="36"/>
        <n v="57"/>
        <n v="27"/>
        <n v="60"/>
        <n v="78"/>
        <n v="89"/>
        <n v="73"/>
        <n v="58"/>
        <n v="44"/>
        <n v="88"/>
        <n v="74"/>
        <n v="84"/>
        <n v="25"/>
        <n v="19"/>
        <n v="29"/>
        <n v="18"/>
        <n v="81"/>
        <n v="49"/>
        <n v="59"/>
        <n v="26"/>
        <n v="42"/>
        <n v="90"/>
        <n v="46"/>
        <n v="48"/>
        <n v="87"/>
        <n v="75"/>
        <n v="28"/>
        <n v="31"/>
        <n v="55"/>
        <n v="33"/>
        <n v="41"/>
        <n v="22"/>
        <n v="34"/>
        <n v="37"/>
        <n v="68"/>
        <n v="85"/>
        <n v="53"/>
        <n v="32"/>
        <n v="20"/>
        <n v="52"/>
        <n v="65"/>
        <n v="39"/>
        <n v="72"/>
        <n v="21"/>
        <n v="62"/>
        <n v="77"/>
        <n v="43"/>
        <n v="38"/>
        <n v="61"/>
        <n v="40"/>
        <n v="70"/>
        <n v="76"/>
        <n v="66"/>
        <n v="24"/>
        <n v="64"/>
      </sharedItems>
    </cacheField>
    <cacheField name="Gender" numFmtId="0">
      <sharedItems count="2">
        <s v="Female"/>
        <s v="Male"/>
      </sharedItems>
    </cacheField>
    <cacheField name="Medical" numFmtId="0">
      <sharedItems count="5">
        <s v="Asthma"/>
        <s v="Cardiac"/>
        <s v="Diabetes"/>
        <s v="Hypertension"/>
        <s v="None"/>
      </sharedItems>
    </cacheField>
    <cacheField name="Date of Admission" numFmtId="181">
      <sharedItems containsSemiMixedTypes="0" containsString="0" containsNonDate="0" containsDate="1" minDate="2024-06-18T00:00:00" maxDate="2025-06-18T00:00:00" count="203">
        <d v="2024-10-24T00:00:00"/>
        <d v="2024-09-18T00:00:00"/>
        <d v="2025-05-10T00:00:00"/>
        <d v="2025-05-05T00:00:00"/>
        <d v="2025-05-02T00:00:00"/>
        <d v="2024-08-25T00:00:00"/>
        <d v="2024-09-21T00:00:00"/>
        <d v="2024-06-26T00:00:00"/>
        <d v="2025-04-27T00:00:00"/>
        <d v="2025-06-01T00:00:00"/>
        <d v="2024-08-22T00:00:00"/>
        <d v="2025-04-02T00:00:00"/>
        <d v="2025-04-19T00:00:00"/>
        <d v="2025-05-09T00:00:00"/>
        <d v="2025-03-10T00:00:00"/>
        <d v="2025-01-22T00:00:00"/>
        <d v="2025-03-23T00:00:00"/>
        <d v="2024-07-18T00:00:00"/>
        <d v="2024-11-30T00:00:00"/>
        <d v="2025-06-13T00:00:00"/>
        <d v="2025-05-19T00:00:00"/>
        <d v="2025-02-05T00:00:00"/>
        <d v="2024-07-28T00:00:00"/>
        <d v="2025-02-13T00:00:00"/>
        <d v="2025-02-17T00:00:00"/>
        <d v="2024-12-12T00:00:00"/>
        <d v="2025-03-20T00:00:00"/>
        <d v="2024-08-15T00:00:00"/>
        <d v="2025-02-11T00:00:00"/>
        <d v="2025-02-06T00:00:00"/>
        <d v="2024-07-03T00:00:00"/>
        <d v="2024-09-24T00:00:00"/>
        <d v="2024-10-28T00:00:00"/>
        <d v="2025-04-26T00:00:00"/>
        <d v="2025-03-31T00:00:00"/>
        <d v="2025-03-29T00:00:00"/>
        <d v="2024-11-11T00:00:00"/>
        <d v="2024-06-28T00:00:00"/>
        <d v="2025-02-16T00:00:00"/>
        <d v="2025-06-15T00:00:00"/>
        <d v="2025-05-29T00:00:00"/>
        <d v="2024-07-02T00:00:00"/>
        <d v="2024-12-27T00:00:00"/>
        <d v="2024-07-22T00:00:00"/>
        <d v="2024-11-04T00:00:00"/>
        <d v="2024-10-09T00:00:00"/>
        <d v="2025-03-05T00:00:00"/>
        <d v="2024-09-17T00:00:00"/>
        <d v="2025-01-01T00:00:00"/>
        <d v="2024-11-03T00:00:00"/>
        <d v="2024-08-20T00:00:00"/>
        <d v="2025-03-30T00:00:00"/>
        <d v="2025-04-06T00:00:00"/>
        <d v="2024-11-22T00:00:00"/>
        <d v="2024-10-27T00:00:00"/>
        <d v="2024-09-30T00:00:00"/>
        <d v="2025-04-25T00:00:00"/>
        <d v="2024-12-26T00:00:00"/>
        <d v="2024-11-17T00:00:00"/>
        <d v="2024-06-23T00:00:00"/>
        <d v="2024-10-16T00:00:00"/>
        <d v="2025-01-09T00:00:00"/>
        <d v="2025-06-02T00:00:00"/>
        <d v="2024-10-07T00:00:00"/>
        <d v="2025-01-17T00:00:00"/>
        <d v="2024-12-17T00:00:00"/>
        <d v="2024-07-01T00:00:00"/>
        <d v="2025-04-14T00:00:00"/>
        <d v="2025-01-10T00:00:00"/>
        <d v="2025-01-25T00:00:00"/>
        <d v="2025-01-18T00:00:00"/>
        <d v="2024-09-27T00:00:00"/>
        <d v="2025-03-11T00:00:00"/>
        <d v="2024-11-18T00:00:00"/>
        <d v="2025-03-25T00:00:00"/>
        <d v="2024-08-03T00:00:00"/>
        <d v="2024-11-21T00:00:00"/>
        <d v="2024-10-30T00:00:00"/>
        <d v="2024-07-07T00:00:00"/>
        <d v="2024-10-02T00:00:00"/>
        <d v="2025-04-01T00:00:00"/>
        <d v="2025-03-09T00:00:00"/>
        <d v="2025-01-30T00:00:00"/>
        <d v="2025-03-17T00:00:00"/>
        <d v="2025-04-15T00:00:00"/>
        <d v="2024-10-08T00:00:00"/>
        <d v="2025-04-09T00:00:00"/>
        <d v="2024-09-06T00:00:00"/>
        <d v="2025-04-10T00:00:00"/>
        <d v="2025-01-04T00:00:00"/>
        <d v="2024-11-14T00:00:00"/>
        <d v="2025-05-08T00:00:00"/>
        <d v="2024-09-23T00:00:00"/>
        <d v="2024-09-07T00:00:00"/>
        <d v="2024-08-02T00:00:00"/>
        <d v="2025-01-23T00:00:00"/>
        <d v="2024-10-23T00:00:00"/>
        <d v="2025-06-12T00:00:00"/>
        <d v="2024-09-20T00:00:00"/>
        <d v="2025-01-31T00:00:00"/>
        <d v="2025-03-06T00:00:00"/>
        <d v="2025-03-24T00:00:00"/>
        <d v="2025-05-24T00:00:00"/>
        <d v="2024-11-02T00:00:00"/>
        <d v="2025-06-08T00:00:00"/>
        <d v="2025-05-21T00:00:00"/>
        <d v="2024-08-16T00:00:00"/>
        <d v="2025-05-12T00:00:00"/>
        <d v="2025-04-04T00:00:00"/>
        <d v="2024-06-21T00:00:00"/>
        <d v="2025-05-01T00:00:00"/>
        <d v="2024-08-17T00:00:00"/>
        <d v="2024-10-29T00:00:00"/>
        <d v="2024-11-06T00:00:00"/>
        <d v="2024-10-21T00:00:00"/>
        <d v="2025-04-18T00:00:00"/>
        <d v="2024-12-02T00:00:00"/>
        <d v="2024-08-23T00:00:00"/>
        <d v="2024-06-18T00:00:00"/>
        <d v="2025-04-20T00:00:00"/>
        <d v="2024-08-11T00:00:00"/>
        <d v="2025-01-24T00:00:00"/>
        <d v="2024-07-04T00:00:00"/>
        <d v="2024-12-06T00:00:00"/>
        <d v="2024-08-05T00:00:00"/>
        <d v="2024-12-21T00:00:00"/>
        <d v="2025-06-06T00:00:00"/>
        <d v="2025-03-02T00:00:00"/>
        <d v="2025-04-16T00:00:00"/>
        <d v="2024-09-26T00:00:00"/>
        <d v="2025-02-10T00:00:00"/>
        <d v="2024-08-29T00:00:00"/>
        <d v="2024-07-15T00:00:00"/>
        <d v="2025-06-16T00:00:00"/>
        <d v="2024-11-29T00:00:00"/>
        <d v="2024-10-04T00:00:00"/>
        <d v="2025-05-06T00:00:00"/>
        <d v="2024-08-24T00:00:00"/>
        <d v="2024-07-12T00:00:00"/>
        <d v="2025-02-28T00:00:00"/>
        <d v="2025-02-21T00:00:00"/>
        <d v="2024-08-18T00:00:00"/>
        <d v="2025-01-29T00:00:00"/>
        <d v="2024-07-30T00:00:00"/>
        <d v="2025-06-18T00:00:00"/>
        <d v="2024-12-30T00:00:00"/>
        <d v="2025-02-18T00:00:00"/>
        <d v="2025-04-23T00:00:00"/>
        <d v="2025-01-15T00:00:00"/>
        <d v="2025-02-07T00:00:00"/>
        <d v="2025-04-07T00:00:00"/>
        <d v="2024-12-03T00:00:00"/>
        <d v="2024-09-29T00:00:00"/>
        <d v="2024-10-06T00:00:00"/>
        <d v="2024-12-01T00:00:00"/>
        <d v="2025-01-12T00:00:00"/>
        <d v="2025-01-08T00:00:00"/>
        <d v="2025-01-19T00:00:00"/>
        <d v="2024-10-19T00:00:00"/>
        <d v="2024-08-30T00:00:00"/>
        <d v="2025-03-19T00:00:00"/>
        <d v="2025-04-17T00:00:00"/>
        <d v="2025-04-21T00:00:00"/>
        <d v="2024-08-12T00:00:00"/>
        <d v="2024-06-20T00:00:00"/>
        <d v="2025-04-05T00:00:00"/>
        <d v="2025-01-02T00:00:00"/>
        <d v="2025-03-01T00:00:00"/>
        <d v="2025-06-11T00:00:00"/>
        <d v="2024-11-05T00:00:00"/>
        <d v="2024-12-15T00:00:00"/>
        <d v="2025-06-07T00:00:00"/>
        <d v="2024-11-24T00:00:00"/>
        <d v="2025-02-20T00:00:00"/>
        <d v="2025-04-24T00:00:00"/>
        <d v="2024-09-14T00:00:00"/>
        <d v="2024-06-24T00:00:00"/>
        <d v="2024-09-01T00:00:00"/>
        <d v="2025-03-16T00:00:00"/>
        <d v="2024-12-28T00:00:00"/>
        <d v="2024-06-25T00:00:00"/>
        <d v="2025-03-28T00:00:00"/>
        <d v="2024-09-22T00:00:00"/>
        <d v="2025-05-30T00:00:00"/>
        <d v="2024-08-28T00:00:00"/>
        <d v="2025-04-08T00:00:00"/>
        <d v="2024-11-28T00:00:00"/>
        <d v="2025-01-26T00:00:00"/>
        <d v="2024-12-09T00:00:00"/>
        <d v="2025-03-22T00:00:00"/>
        <d v="2025-05-31T00:00:00"/>
        <d v="2025-04-28T00:00:00"/>
        <d v="2025-03-18T00:00:00"/>
        <d v="2024-07-26T00:00:00"/>
        <d v="2024-07-13T00:00:00"/>
        <d v="2025-02-19T00:00:00"/>
        <d v="2024-10-01T00:00:00"/>
        <d v="2024-12-04T00:00:00"/>
        <d v="2025-05-26T00:00:00"/>
        <d v="2025-02-09T00:00:00"/>
        <d v="2024-07-23T00:00:00"/>
        <d v="2024-10-15T00:00:00"/>
        <d v="2024-06-29T00:00:00"/>
      </sharedItems>
    </cacheField>
    <cacheField name="Doctor" numFmtId="0">
      <sharedItems count="300">
        <s v="Phillip Harris MD"/>
        <s v="Mark Nunez"/>
        <s v="Samantha Aguilar"/>
        <s v="Keith Elliott"/>
        <s v="Rodney Sanders"/>
        <s v="Brandy Miller"/>
        <s v="Heather Jones"/>
        <s v="Megan Ruiz"/>
        <s v="Ryan Best"/>
        <s v="James Martinez"/>
        <s v="Madison Russell MD"/>
        <s v="Sean Dixon"/>
        <s v="Steven Lozano"/>
        <s v="Michelle Cummings"/>
        <s v="Kelly Colon"/>
        <s v="Melissa Hughes"/>
        <s v="Robert Hess"/>
        <s v="Christopher Baker"/>
        <s v="Erin Erickson"/>
        <s v="Kelly Bryant"/>
        <s v="Nicole Cole"/>
        <s v="Mark Thompson"/>
        <s v="Stephanie Stewart"/>
        <s v="Cheryl Gibbs"/>
        <s v="Robin Boyd"/>
        <s v="Susan Taylor"/>
        <s v="Amy Miller"/>
        <s v="April Hampton"/>
        <s v="Lawrence Hudson"/>
        <s v="James Cox"/>
        <s v="Mallory Taylor"/>
        <s v="Catherine Martinez"/>
        <s v="Lawrence Williams"/>
        <s v="Melissa Robles"/>
        <s v="Lindsay Bauer"/>
        <s v="Thomas Mcintosh"/>
        <s v="Jeremiah Munoz"/>
        <s v="Dawn Collins"/>
        <s v="Jody White"/>
        <s v="Dennis Avery"/>
        <s v="Brent Johnson"/>
        <s v="Jared Vaughn"/>
        <s v="Erica Gibbs"/>
        <s v="Melissa Alvarez"/>
        <s v="Kimberly Morales"/>
        <s v="Tammy Johnson"/>
        <s v="Sara Miller"/>
        <s v="Brett Donaldson"/>
        <s v="Jose Ballard"/>
        <s v="April Morgan"/>
        <s v="Melissa Martin"/>
        <s v="Caitlin Frazier"/>
        <s v="Taylor Murphy"/>
        <s v="Tyler Garrett"/>
        <s v="Darrell Reid"/>
        <s v="Vincent Bell"/>
        <s v="Jason Cox"/>
        <s v="Jasmine Townsend"/>
        <s v="Kevin Mcdaniel"/>
        <s v="Carolyn Hernandez"/>
        <s v="Frank Smith"/>
        <s v="Timothy Berry"/>
        <s v="Christian Buchanan"/>
        <s v="Jennifer Bradley"/>
        <s v="Michelle Nielsen"/>
        <s v="Daniel Morales"/>
        <s v="Keith Bell"/>
        <s v="Steven Sanchez"/>
        <s v="Thomas Allen"/>
        <s v="Dr. Benjamin King"/>
        <s v="Joseph Daniels"/>
        <s v="Penny Mcdowell"/>
        <s v="Levi Dillon"/>
        <s v="Mark Ferguson"/>
        <s v="Brianna Long"/>
        <s v="Monica Bray"/>
        <s v="Brian Murray"/>
        <s v="Christopher Wells"/>
        <s v="Thomas Hancock"/>
        <s v="Ashley Richardson"/>
        <s v="Hunter Kennedy"/>
        <s v="Amy Wiley"/>
        <s v="Nathaniel Nguyen"/>
        <s v="Andrew Arnold"/>
        <s v="Jason Brooks"/>
        <s v="Chad Rodriguez"/>
        <s v="Andre Ray"/>
        <s v="Martin Mann"/>
        <s v="Jeffery Barber"/>
        <s v="Christian Martin"/>
        <s v="Chad Snyder"/>
        <s v="Lisa Roberts"/>
        <s v="Melinda Lang"/>
        <s v="Sara Ayala"/>
        <s v="Christopher Burton"/>
        <s v="Kim Thomas"/>
        <s v="Patrick Peters"/>
        <s v="Thomas Gray"/>
        <s v="John Torres"/>
        <s v="Jared Davis"/>
        <s v="Brittany Silva"/>
        <s v="Veronica Keith"/>
        <s v="Richard Wolfe"/>
        <s v="Lindsey Palmer"/>
        <s v="Nicholas Jackson"/>
        <s v="Andrew Wilson"/>
        <s v="Nathan Flores"/>
        <s v="Jackie Horton"/>
        <s v="Robin Perez"/>
        <s v="Juan Kline"/>
        <s v="Katie Blackwell"/>
        <s v="Mason Jackson"/>
        <s v="Jennifer Guerrero MD"/>
        <s v="Deborah Matthews"/>
        <s v="Carolyn Alexander"/>
        <s v="James Lang"/>
        <s v="Jennifer Hall"/>
        <s v="Amanda Harvey"/>
        <s v="Jordan Pierce"/>
        <s v="Derek Hall"/>
        <s v="Eric Lynch"/>
        <s v="Joyce Rivers"/>
        <s v="Keith Ortiz"/>
        <s v="John Olsen"/>
        <s v="Ian Davis"/>
        <s v="Amy Wade"/>
        <s v="Christina Johnson"/>
        <s v="Michael Guzman"/>
        <s v="Ashley Kennedy"/>
        <s v="Richard Brennan"/>
        <s v="Dana Jimenez"/>
        <s v="Mrs. Alexa Kelly"/>
        <s v="Tammy Davis"/>
        <s v="Jay Stevenson"/>
        <s v="Shannon Thomas"/>
        <s v="Curtis Parsons"/>
        <s v="Rachael Campbell"/>
        <s v="Sandra Wilson"/>
        <s v="Sean Perez"/>
        <s v="Lynn Howard"/>
        <s v="William Saunders"/>
        <s v="Diane Garcia"/>
        <s v="Barbara Moore"/>
        <s v="Natalie Spears"/>
        <s v="Darryl Becker"/>
        <s v="Julie Murray"/>
        <s v="Yvonne Poole"/>
        <s v="James Collins"/>
        <s v="Joseph Smith"/>
        <s v="James Dodson"/>
        <s v="Jessica Williams"/>
        <s v="Jennifer Baker"/>
        <s v="Cassandra White"/>
        <s v="Alyssa Benton"/>
        <s v="Joseph Anderson"/>
        <s v="Lisa Gaines"/>
        <s v="John Abbott"/>
        <s v="Lisa Perry"/>
        <s v="Tammy Perez"/>
        <s v="John Smith"/>
        <s v="William Williams"/>
        <s v="Alyssa Reed"/>
        <s v="George Gibson"/>
        <s v="Jose King"/>
        <s v="Brian Johnson"/>
        <s v="Raymond Taylor"/>
        <s v="William Flores"/>
        <s v="Jonathan Hansen"/>
        <s v="Karen Hicks"/>
        <s v="Christopher Kelley"/>
        <s v="David Miller"/>
        <s v="Samantha Boyer"/>
        <s v="Gregory Rowe"/>
        <s v="Jeremy Barron"/>
        <s v="Tina Rowe"/>
        <s v="David Woods"/>
        <s v="Jeremy Ward"/>
        <s v="Dr. Charles Decker"/>
        <s v="Chelsea Cantu"/>
        <s v="Barbara Brown"/>
        <s v="George Howell"/>
        <s v="Steven Myers"/>
        <s v="Jon Jackson"/>
        <s v="Travis Barton"/>
        <s v="Peter Gallegos"/>
        <s v="Garrett Stone"/>
        <s v="Sarah Aguilar"/>
        <s v="Michael Snyder"/>
        <s v="Tanya George"/>
        <s v="John Munoz"/>
        <s v="Nicholas Smith"/>
        <s v="David Sawyer"/>
        <s v="Mary Rodriguez"/>
        <s v="Kelli Middleton"/>
        <s v="Donna Vega"/>
        <s v="Corey Watson PhD"/>
        <s v="Jeanette Branch"/>
        <s v="William Jones"/>
        <s v="Brian Moore"/>
        <s v="Tiffany Zimmerman"/>
        <s v="Jacob Williams"/>
        <s v="Brandon Gutierrez"/>
        <s v="Rachel Fernandez"/>
        <s v="Tonya Barnett"/>
        <s v="Susan Parker"/>
        <s v="Andrea Jacobs"/>
        <s v="Nicole Harris"/>
        <s v="Heather Miller"/>
        <s v="Robert Austin"/>
        <s v="Leah Mullen"/>
        <s v="John Rodriguez"/>
        <s v="Shawn Pollard"/>
        <s v="Paul Pennington"/>
        <s v="Kevin Walls"/>
        <s v="Ethan Silva"/>
        <s v="Dr. Joseph Graham"/>
        <s v="Shane Wilson"/>
        <s v="Taylor Anderson"/>
        <s v="Andre Thornton"/>
        <s v="Mark Baker"/>
        <s v="Eddie Jensen"/>
        <s v="Natasha Weaver"/>
        <s v="Jose Smith"/>
        <s v="Sabrina Walsh"/>
        <s v="Chad Forbes"/>
        <s v="Justin Moses"/>
        <s v="Darlene Garcia"/>
        <s v="Zachary Anderson"/>
        <s v="Ryan Walker"/>
        <s v="Russell Robinson"/>
        <s v="Matthew Hall"/>
        <s v="Michael Gonzales"/>
        <s v="Nathan Kline"/>
        <s v="Kimberly Gonzalez"/>
        <s v="Erik Anderson"/>
        <s v="Paula Smith"/>
        <s v="Erin Brennan"/>
        <s v="Erica Miller"/>
        <s v="Robert Jackson"/>
        <s v="Dakota Spencer"/>
        <s v="Ann Shaw"/>
        <s v="Barbara Watkins"/>
        <s v="Fred Phillips"/>
        <s v="Megan Mitchell"/>
        <s v="Adam Singleton"/>
        <s v="William Edwards"/>
        <s v="Martha Mitchell"/>
        <s v="Danielle Beasley"/>
        <s v="Debbie Brown"/>
        <s v="Douglas Perez"/>
        <s v="Susan Patel"/>
        <s v="Michelle Henderson"/>
        <s v="Anthony Mccarthy"/>
        <s v="Andre Miller"/>
        <s v="Clayton Anderson"/>
        <s v="Steven Cox"/>
        <s v="Joseph Porter"/>
        <s v="Jeffrey Terry"/>
        <s v="Carly Eaton"/>
        <s v="Christina Hernandez"/>
        <s v="Rachel Lopez"/>
        <s v="Ms. Catherine Lin"/>
        <s v="Tammy Thornton"/>
        <s v="Peter Anderson"/>
        <s v="Melanie Mcgee"/>
        <s v="Patricia Lindsey"/>
        <s v="Michelle Smith"/>
        <s v="Taylor Gonzalez"/>
        <s v="James Hughes"/>
        <s v="Joseph Garcia"/>
        <s v="Kim Nolan"/>
        <s v="Alexandra Burgess"/>
        <s v="James Craig"/>
        <s v="Dr. Mary Scott"/>
        <s v="Philip Willis"/>
        <s v="Shannon Gill"/>
        <s v="Robert Steele"/>
        <s v="Michael Prince"/>
        <s v="Linda Beard"/>
        <s v="Kyle Bell"/>
        <s v="Ronald Evans"/>
        <s v="Dawn Johnson"/>
        <s v="Taylor Foley"/>
        <s v="Gina Turner"/>
        <s v="Robert Pace"/>
        <s v="Evelyn Castaneda"/>
        <s v="Jennifer Morales"/>
        <s v="Elizabeth Briggs"/>
        <s v="Cynthia Reynolds"/>
        <s v="Christopher Taylor"/>
        <s v="Nicole Schmidt"/>
        <s v="Sara Holland"/>
        <s v="Deanna Turner"/>
        <s v="Kelsey Clarke"/>
        <s v="David Vazquez"/>
        <s v="Kyle Foley"/>
        <s v="Terri Petersen"/>
        <s v="Steven Montgomery"/>
        <s v="Mary Lynch"/>
        <s v="Michael Douglas"/>
      </sharedItems>
    </cacheField>
    <cacheField name="Hospital" numFmtId="0">
      <sharedItems count="4">
        <s v="Global Care"/>
        <s v="Metro Health"/>
        <s v="City Hospital"/>
        <s v="Sunrise Hospital"/>
      </sharedItems>
    </cacheField>
    <cacheField name="Insurance" numFmtId="0">
      <sharedItems count="2">
        <s v="No"/>
        <s v="Yes"/>
      </sharedItems>
    </cacheField>
    <cacheField name="Billing Amount" numFmtId="182">
      <sharedItems containsSemiMixedTypes="0" containsString="0" containsNumber="1" minValue="0" maxValue="30044.14" count="1">
        <n v="30044.14"/>
      </sharedItems>
    </cacheField>
    <cacheField name="Room Number" numFmtId="0">
      <sharedItems containsSemiMixedTypes="0" containsString="0" containsNumber="1" containsInteger="1" minValue="0" maxValue="550" count="217">
        <n v="353"/>
        <n v="486"/>
        <n v="108"/>
        <n v="205"/>
        <n v="315"/>
        <n v="416"/>
        <n v="488"/>
        <n v="285"/>
        <n v="260"/>
        <n v="143"/>
        <n v="482"/>
        <n v="112"/>
        <n v="493"/>
        <n v="514"/>
        <n v="223"/>
        <n v="415"/>
        <n v="544"/>
        <n v="115"/>
        <n v="402"/>
        <n v="543"/>
        <n v="363"/>
        <n v="289"/>
        <n v="179"/>
        <n v="339"/>
        <n v="233"/>
        <n v="157"/>
        <n v="404"/>
        <n v="329"/>
        <n v="243"/>
        <n v="550"/>
        <n v="530"/>
        <n v="213"/>
        <n v="296"/>
        <n v="297"/>
        <n v="360"/>
        <n v="274"/>
        <n v="217"/>
        <n v="522"/>
        <n v="403"/>
        <n v="236"/>
        <n v="146"/>
        <n v="123"/>
        <n v="180"/>
        <n v="262"/>
        <n v="421"/>
        <n v="400"/>
        <n v="389"/>
        <n v="349"/>
        <n v="133"/>
        <n v="370"/>
        <n v="346"/>
        <n v="323"/>
        <n v="264"/>
        <n v="298"/>
        <n v="474"/>
        <n v="547"/>
        <n v="113"/>
        <n v="160"/>
        <n v="411"/>
        <n v="441"/>
        <n v="169"/>
        <n v="490"/>
        <n v="173"/>
        <n v="116"/>
        <n v="161"/>
        <n v="462"/>
        <n v="321"/>
        <n v="227"/>
        <n v="117"/>
        <n v="423"/>
        <n v="240"/>
        <n v="277"/>
        <n v="250"/>
        <n v="292"/>
        <n v="512"/>
        <n v="427"/>
        <n v="198"/>
        <n v="523"/>
        <n v="378"/>
        <n v="131"/>
        <n v="364"/>
        <n v="383"/>
        <n v="183"/>
        <n v="354"/>
        <n v="520"/>
        <n v="542"/>
        <n v="270"/>
        <n v="171"/>
        <n v="151"/>
        <n v="388"/>
        <n v="314"/>
        <n v="505"/>
        <n v="489"/>
        <n v="135"/>
        <n v="229"/>
        <n v="393"/>
        <n v="154"/>
        <n v="367"/>
        <n v="139"/>
        <n v="541"/>
        <n v="401"/>
        <n v="166"/>
        <n v="118"/>
        <n v="531"/>
        <n v="501"/>
        <n v="215"/>
        <n v="278"/>
        <n v="150"/>
        <n v="386"/>
        <n v="529"/>
        <n v="463"/>
        <n v="212"/>
        <n v="191"/>
        <n v="456"/>
        <n v="440"/>
        <n v="218"/>
        <n v="305"/>
        <n v="204"/>
        <n v="412"/>
        <n v="458"/>
        <n v="325"/>
        <n v="279"/>
        <n v="181"/>
        <n v="238"/>
        <n v="470"/>
        <n v="381"/>
        <n v="537"/>
        <n v="203"/>
        <n v="211"/>
        <n v="525"/>
        <n v="261"/>
        <n v="242"/>
        <n v="498"/>
        <n v="495"/>
        <n v="101"/>
        <n v="439"/>
        <n v="268"/>
        <n v="258"/>
        <n v="266"/>
        <n v="144"/>
        <n v="414"/>
        <n v="159"/>
        <n v="186"/>
        <n v="465"/>
        <n v="241"/>
        <n v="384"/>
        <n v="330"/>
        <n v="313"/>
        <n v="358"/>
        <n v="373"/>
        <n v="526"/>
        <n v="310"/>
        <n v="163"/>
        <n v="142"/>
        <n v="338"/>
        <n v="190"/>
        <n v="252"/>
        <n v="224"/>
        <n v="422"/>
        <n v="324"/>
        <n v="445"/>
        <n v="247"/>
        <n v="528"/>
        <n v="105"/>
        <n v="533"/>
        <n v="140"/>
        <n v="546"/>
        <n v="263"/>
        <n v="435"/>
        <n v="248"/>
        <n v="125"/>
        <n v="502"/>
        <n v="228"/>
        <n v="535"/>
        <n v="455"/>
        <n v="365"/>
        <n v="172"/>
        <n v="406"/>
        <n v="129"/>
        <n v="503"/>
        <n v="299"/>
        <n v="244"/>
        <n v="399"/>
        <n v="216"/>
        <n v="230"/>
        <n v="351"/>
        <n v="317"/>
        <n v="187"/>
        <n v="127"/>
        <n v="219"/>
        <n v="345"/>
        <n v="194"/>
        <n v="286"/>
        <n v="312"/>
        <n v="164"/>
        <n v="356"/>
        <n v="245"/>
        <n v="307"/>
        <n v="342"/>
        <n v="130"/>
        <n v="185"/>
        <n v="464"/>
        <n v="538"/>
        <n v="369"/>
        <n v="283"/>
        <n v="178"/>
        <n v="214"/>
        <n v="510"/>
        <n v="255"/>
        <n v="504"/>
        <n v="175"/>
        <n v="196"/>
        <n v="379"/>
        <n v="114"/>
        <n v="193"/>
        <n v="220"/>
        <n v="521"/>
      </sharedItems>
    </cacheField>
    <cacheField name="Admission Type" numFmtId="0">
      <sharedItems count="3">
        <s v="Routine"/>
        <s v="Referral"/>
        <s v="Emergency"/>
      </sharedItems>
    </cacheField>
    <cacheField name="Discharge Date" numFmtId="181">
      <sharedItems containsSemiMixedTypes="0" containsString="0" containsNonDate="0" containsDate="1" minDate="2025-06-19T00:00:00" maxDate="2025-07-18T00:00:00" count="30">
        <d v="2025-06-20T00:00:00"/>
        <d v="2025-07-18T00:00:00"/>
        <d v="2025-06-27T00:00:00"/>
        <d v="2025-07-04T00:00:00"/>
        <d v="2025-06-30T00:00:00"/>
        <d v="2025-07-08T00:00:00"/>
        <d v="2025-07-13T00:00:00"/>
        <d v="2025-07-06T00:00:00"/>
        <d v="2025-06-23T00:00:00"/>
        <d v="2025-07-17T00:00:00"/>
        <d v="2025-07-09T00:00:00"/>
        <d v="2025-06-24T00:00:00"/>
        <d v="2025-06-19T00:00:00"/>
        <d v="2025-07-14T00:00:00"/>
        <d v="2025-07-02T00:00:00"/>
        <d v="2025-06-29T00:00:00"/>
        <d v="2025-07-07T00:00:00"/>
        <d v="2025-06-28T00:00:00"/>
        <d v="2025-06-26T00:00:00"/>
        <d v="2025-06-21T00:00:00"/>
        <d v="2025-07-10T00:00:00"/>
        <d v="2025-06-25T00:00:00"/>
        <d v="2025-07-05T00:00:00"/>
        <d v="2025-07-12T00:00:00"/>
        <d v="2025-06-22T00:00:00"/>
        <d v="2025-07-11T00:00:00"/>
        <d v="2025-07-01T00:00:00"/>
        <d v="2025-07-16T00:00:00"/>
        <d v="2025-07-03T00:00:00"/>
        <d v="2025-07-15T00:00:00"/>
      </sharedItems>
    </cacheField>
    <cacheField name="Medication" numFmtId="0">
      <sharedItems count="5">
        <s v="Metformin"/>
        <s v="None"/>
        <s v="Paracetamol"/>
        <s v="Insulin"/>
        <s v="Aspirin"/>
      </sharedItems>
    </cacheField>
    <cacheField name="Test Result" numFmtId="0">
      <sharedItems count="3">
        <s v="Abnormal"/>
        <s v="Pending"/>
        <s v="Normal"/>
      </sharedItems>
    </cacheField>
    <cacheField name="Month of admission" numFmtId="0">
      <sharedItems count="13">
        <s v="Oct-2024"/>
        <s v="Sep-2024"/>
        <s v="May-2025"/>
        <s v="Aug-2024"/>
        <s v="Jun-2024"/>
        <s v="Apr-2025"/>
        <s v="Jun-2025"/>
        <s v="Mar-2025"/>
        <s v="Jan-2025"/>
        <s v="Jul-2024"/>
        <s v="Nov-2024"/>
        <s v="Feb-2025"/>
        <s v="Dec-2024"/>
      </sharedItems>
    </cacheField>
  </cacheFields>
  <extLst>
    <ext xmlns:x14="http://schemas.microsoft.com/office/spreadsheetml/2009/9/main" uri="{725AE2AE-9491-48be-B2B4-4EB974FC3084}">
      <x14:pivotCacheDefinition pivotCacheId="1"/>
    </ext>
  </extLst>
</pivotCacheDefinition>
</file>

<file path=xl/pivotCache/pivotCacheDefinition3.xml><?xml version="1.0" encoding="utf-8"?>
<pivotCacheDefinition xmlns="http://schemas.openxmlformats.org/spreadsheetml/2006/main" xmlns:r="http://schemas.openxmlformats.org/officeDocument/2006/relationships" r:id="rId1" createdVersion="5" refreshedVersion="5" minRefreshableVersion="3" refreshedDate="45828.74125" refreshedBy="DELL" recordCount="199">
  <cacheSource type="worksheet">
    <worksheetSource ref="A1:F200" sheet="C2 DATA"/>
  </cacheSource>
  <cacheFields count="6">
    <cacheField name="Date" numFmtId="180">
      <sharedItems containsSemiMixedTypes="0" containsString="0" containsNonDate="0" containsDate="1" minDate="2020-01-01T00:00:00" maxDate="2021-06-16T00:00:00" count="94">
        <d v="2020-01-01T00:00:00"/>
        <d v="2020-04-01T00:00:00"/>
        <d v="2020-02-01T00:00:00"/>
        <d v="2020-05-01T00:00:00"/>
        <d v="2020-06-01T00:00:00"/>
        <d v="2020-09-01T00:00:00"/>
        <d v="2020-01-02T00:00:00"/>
        <d v="2020-12-02T00:00:00"/>
        <d v="2020-05-02T00:00:00"/>
        <d v="2020-03-02T00:00:00"/>
        <d v="2020-04-02T00:00:00"/>
        <d v="2020-02-02T00:00:00"/>
        <d v="2020-06-02T00:00:00"/>
        <d v="2020-07-02T00:00:00"/>
        <d v="2020-08-02T00:00:00"/>
        <d v="2020-01-03T00:00:00"/>
        <d v="2020-02-03T00:00:00"/>
        <d v="2020-03-03T00:00:00"/>
        <d v="2020-04-03T00:00:00"/>
        <d v="2020-05-03T00:00:00"/>
        <d v="2020-06-03T00:00:00"/>
        <d v="2020-07-03T00:00:00"/>
        <d v="2020-08-03T00:00:00"/>
        <d v="2020-09-03T00:00:00"/>
        <d v="2020-10-03T00:00:00"/>
        <d v="2020-11-03T00:00:00"/>
        <d v="2020-12-03T00:00:00"/>
        <d v="2021-01-03T00:00:00"/>
        <d v="2021-02-03T00:00:00"/>
        <d v="2021-03-03T00:00:00"/>
        <d v="2020-01-04T00:00:00"/>
        <d v="2020-01-05T00:00:00"/>
        <d v="2020-02-05T00:00:00"/>
        <d v="2020-03-05T00:00:00"/>
        <d v="2020-04-05T00:00:00"/>
        <d v="2020-05-05T00:00:00"/>
        <d v="2020-06-05T00:00:00"/>
        <d v="2020-07-05T00:00:00"/>
        <d v="2020-08-05T00:00:00"/>
        <d v="2020-09-05T00:00:00"/>
        <d v="2020-10-05T00:00:00"/>
        <d v="2020-11-05T00:00:00"/>
        <d v="2020-12-05T00:00:00"/>
        <d v="2021-01-05T00:00:00"/>
        <d v="2021-02-05T00:00:00"/>
        <d v="2021-03-05T00:00:00"/>
        <d v="2021-04-05T00:00:00"/>
        <d v="2021-05-05T00:00:00"/>
        <d v="2021-06-05T00:00:00"/>
        <d v="2020-01-07T00:00:00"/>
        <d v="2020-01-08T00:00:00"/>
        <d v="2020-01-09T00:00:00"/>
        <d v="2020-01-10T00:00:00"/>
        <d v="2020-01-11T00:00:00"/>
        <d v="2020-01-12T00:00:00"/>
        <d v="2020-01-13T00:00:00"/>
        <d v="2020-02-13T00:00:00"/>
        <d v="2020-03-13T00:00:00"/>
        <d v="2020-04-13T00:00:00"/>
        <d v="2020-05-13T00:00:00"/>
        <d v="2020-06-13T00:00:00"/>
        <d v="2020-07-13T00:00:00"/>
        <d v="2020-08-13T00:00:00"/>
        <d v="2020-09-13T00:00:00"/>
        <d v="2020-10-13T00:00:00"/>
        <d v="2020-01-14T00:00:00"/>
        <d v="2020-02-14T00:00:00"/>
        <d v="2020-03-14T00:00:00"/>
        <d v="2020-04-14T00:00:00"/>
        <d v="2020-05-14T00:00:00"/>
        <d v="2020-06-14T00:00:00"/>
        <d v="2020-01-15T00:00:00"/>
        <d v="2020-01-16T00:00:00"/>
        <d v="2020-01-17T00:00:00"/>
        <d v="2020-01-18T00:00:00"/>
        <d v="2020-01-19T00:00:00"/>
        <d v="2020-01-20T00:00:00"/>
        <d v="2020-02-16T00:00:00"/>
        <d v="2020-03-16T00:00:00"/>
        <d v="2020-03-17T00:00:00"/>
        <d v="2020-03-18T00:00:00"/>
        <d v="2020-03-19T00:00:00"/>
        <d v="2020-06-17T00:00:00"/>
        <d v="2020-06-18T00:00:00"/>
        <d v="2020-06-19T00:00:00"/>
        <d v="2020-06-20T00:00:00"/>
        <d v="2020-06-21T00:00:00"/>
        <d v="2020-12-16T00:00:00"/>
        <d v="2021-01-16T00:00:00"/>
        <d v="2021-02-16T00:00:00"/>
        <d v="2021-03-16T00:00:00"/>
        <d v="2021-04-16T00:00:00"/>
        <d v="2021-05-16T00:00:00"/>
        <d v="2021-06-16T00:00:00"/>
      </sharedItems>
    </cacheField>
    <cacheField name="Disease" numFmtId="0">
      <sharedItems count="5">
        <s v="Diabetes"/>
        <s v="Infections"/>
        <s v="Pneumonia"/>
        <s v="Cardiac Issues"/>
        <s v="Flu"/>
      </sharedItems>
    </cacheField>
    <cacheField name="Age Group" numFmtId="0">
      <sharedItems count="6">
        <s v="66+"/>
        <s v="36-50"/>
        <s v="nan"/>
        <s v="51-65"/>
        <s v="19-35"/>
        <s v="0-18"/>
      </sharedItems>
    </cacheField>
    <cacheField name="Admissions" numFmtId="0">
      <sharedItems containsSemiMixedTypes="0" containsString="0" containsNumber="1" containsInteger="1" minValue="0" maxValue="29" count="29">
        <n v="11"/>
        <n v="7"/>
        <n v="20"/>
        <n v="4"/>
        <n v="5"/>
        <n v="15"/>
        <n v="10"/>
        <n v="6"/>
        <n v="9"/>
        <n v="19"/>
        <n v="14"/>
        <n v="3"/>
        <n v="23"/>
        <n v="18"/>
        <n v="12"/>
        <n v="8"/>
        <n v="1"/>
        <n v="27"/>
        <n v="13"/>
        <n v="2"/>
        <n v="24"/>
        <n v="21"/>
        <n v="16"/>
        <n v="29"/>
        <n v="26"/>
        <n v="25"/>
        <n v="17"/>
        <n v="22"/>
        <n v="28"/>
      </sharedItems>
    </cacheField>
    <cacheField name="Month" numFmtId="0">
      <sharedItems count="12">
        <s v="Jan"/>
        <s v="Apr"/>
        <s v="Feb"/>
        <s v="May"/>
        <s v="Jun"/>
        <s v="Sep"/>
        <s v="Dec"/>
        <s v="Mar"/>
        <s v="Jul"/>
        <s v="Aug"/>
        <s v="Oct"/>
        <s v="Nov"/>
      </sharedItems>
    </cacheField>
    <cacheField name="Admission Category" numFmtId="0">
      <sharedItems count="3">
        <s v="Medium"/>
        <s v="High"/>
        <s v="Low"/>
      </sharedItems>
    </cacheField>
  </cacheFields>
</pivotCacheDefinition>
</file>

<file path=xl/pivotCache/pivotCacheDefinition4.xml><?xml version="1.0" encoding="utf-8"?>
<pivotCacheDefinition xmlns="http://schemas.openxmlformats.org/spreadsheetml/2006/main" xmlns:r="http://schemas.openxmlformats.org/officeDocument/2006/relationships" r:id="rId1" createdVersion="5" refreshedVersion="5" minRefreshableVersion="3" refreshedDate="45828.7477893519" refreshedBy="DELL" recordCount="199">
  <cacheSource type="worksheet">
    <worksheetSource ref="A1:G200" sheet="C2 DATA"/>
  </cacheSource>
  <cacheFields count="7">
    <cacheField name="Date" numFmtId="180">
      <sharedItems containsSemiMixedTypes="0" containsString="0" containsNonDate="0" containsDate="1" minDate="2020-01-01T00:00:00" maxDate="2021-06-16T00:00:00" count="94">
        <d v="2020-01-01T00:00:00"/>
        <d v="2020-04-01T00:00:00"/>
        <d v="2020-02-01T00:00:00"/>
        <d v="2020-05-01T00:00:00"/>
        <d v="2020-06-01T00:00:00"/>
        <d v="2020-09-01T00:00:00"/>
        <d v="2020-01-02T00:00:00"/>
        <d v="2020-12-02T00:00:00"/>
        <d v="2020-05-02T00:00:00"/>
        <d v="2020-03-02T00:00:00"/>
        <d v="2020-04-02T00:00:00"/>
        <d v="2020-02-02T00:00:00"/>
        <d v="2020-06-02T00:00:00"/>
        <d v="2020-07-02T00:00:00"/>
        <d v="2020-08-02T00:00:00"/>
        <d v="2020-01-03T00:00:00"/>
        <d v="2020-02-03T00:00:00"/>
        <d v="2020-03-03T00:00:00"/>
        <d v="2020-04-03T00:00:00"/>
        <d v="2020-05-03T00:00:00"/>
        <d v="2020-06-03T00:00:00"/>
        <d v="2020-07-03T00:00:00"/>
        <d v="2020-08-03T00:00:00"/>
        <d v="2020-09-03T00:00:00"/>
        <d v="2020-10-03T00:00:00"/>
        <d v="2020-11-03T00:00:00"/>
        <d v="2020-12-03T00:00:00"/>
        <d v="2021-01-03T00:00:00"/>
        <d v="2021-02-03T00:00:00"/>
        <d v="2021-03-03T00:00:00"/>
        <d v="2020-01-04T00:00:00"/>
        <d v="2020-01-05T00:00:00"/>
        <d v="2020-02-05T00:00:00"/>
        <d v="2020-03-05T00:00:00"/>
        <d v="2020-04-05T00:00:00"/>
        <d v="2020-05-05T00:00:00"/>
        <d v="2020-06-05T00:00:00"/>
        <d v="2020-07-05T00:00:00"/>
        <d v="2020-08-05T00:00:00"/>
        <d v="2020-09-05T00:00:00"/>
        <d v="2020-10-05T00:00:00"/>
        <d v="2020-11-05T00:00:00"/>
        <d v="2020-12-05T00:00:00"/>
        <d v="2021-01-05T00:00:00"/>
        <d v="2021-02-05T00:00:00"/>
        <d v="2021-03-05T00:00:00"/>
        <d v="2021-04-05T00:00:00"/>
        <d v="2021-05-05T00:00:00"/>
        <d v="2021-06-05T00:00:00"/>
        <d v="2020-01-07T00:00:00"/>
        <d v="2020-01-08T00:00:00"/>
        <d v="2020-01-09T00:00:00"/>
        <d v="2020-01-10T00:00:00"/>
        <d v="2020-01-11T00:00:00"/>
        <d v="2020-01-12T00:00:00"/>
        <d v="2020-01-13T00:00:00"/>
        <d v="2020-02-13T00:00:00"/>
        <d v="2020-03-13T00:00:00"/>
        <d v="2020-04-13T00:00:00"/>
        <d v="2020-05-13T00:00:00"/>
        <d v="2020-06-13T00:00:00"/>
        <d v="2020-07-13T00:00:00"/>
        <d v="2020-08-13T00:00:00"/>
        <d v="2020-09-13T00:00:00"/>
        <d v="2020-10-13T00:00:00"/>
        <d v="2020-01-14T00:00:00"/>
        <d v="2020-02-14T00:00:00"/>
        <d v="2020-03-14T00:00:00"/>
        <d v="2020-04-14T00:00:00"/>
        <d v="2020-05-14T00:00:00"/>
        <d v="2020-06-14T00:00:00"/>
        <d v="2020-01-15T00:00:00"/>
        <d v="2020-01-16T00:00:00"/>
        <d v="2020-01-17T00:00:00"/>
        <d v="2020-01-18T00:00:00"/>
        <d v="2020-01-19T00:00:00"/>
        <d v="2020-01-20T00:00:00"/>
        <d v="2020-02-16T00:00:00"/>
        <d v="2020-03-16T00:00:00"/>
        <d v="2020-03-17T00:00:00"/>
        <d v="2020-03-18T00:00:00"/>
        <d v="2020-03-19T00:00:00"/>
        <d v="2020-06-17T00:00:00"/>
        <d v="2020-06-18T00:00:00"/>
        <d v="2020-06-19T00:00:00"/>
        <d v="2020-06-20T00:00:00"/>
        <d v="2020-06-21T00:00:00"/>
        <d v="2020-12-16T00:00:00"/>
        <d v="2021-01-16T00:00:00"/>
        <d v="2021-02-16T00:00:00"/>
        <d v="2021-03-16T00:00:00"/>
        <d v="2021-04-16T00:00:00"/>
        <d v="2021-05-16T00:00:00"/>
        <d v="2021-06-16T00:00:00"/>
      </sharedItems>
    </cacheField>
    <cacheField name="Disease" numFmtId="0">
      <sharedItems count="5">
        <s v="Diabetes"/>
        <s v="Infections"/>
        <s v="Pneumonia"/>
        <s v="Cardiac Issues"/>
        <s v="Flu"/>
      </sharedItems>
    </cacheField>
    <cacheField name="Age Group" numFmtId="0">
      <sharedItems count="6">
        <s v="66+"/>
        <s v="36-50"/>
        <s v="nan"/>
        <s v="51-65"/>
        <s v="19-35"/>
        <s v="0-18"/>
      </sharedItems>
    </cacheField>
    <cacheField name="Admissions" numFmtId="0">
      <sharedItems containsSemiMixedTypes="0" containsString="0" containsNumber="1" containsInteger="1" minValue="0" maxValue="29" count="29">
        <n v="11"/>
        <n v="7"/>
        <n v="20"/>
        <n v="4"/>
        <n v="5"/>
        <n v="15"/>
        <n v="10"/>
        <n v="6"/>
        <n v="9"/>
        <n v="19"/>
        <n v="14"/>
        <n v="3"/>
        <n v="23"/>
        <n v="18"/>
        <n v="12"/>
        <n v="8"/>
        <n v="1"/>
        <n v="27"/>
        <n v="13"/>
        <n v="2"/>
        <n v="24"/>
        <n v="21"/>
        <n v="16"/>
        <n v="29"/>
        <n v="26"/>
        <n v="25"/>
        <n v="17"/>
        <n v="22"/>
        <n v="28"/>
      </sharedItems>
    </cacheField>
    <cacheField name="Month" numFmtId="0">
      <sharedItems count="12">
        <s v="Jan"/>
        <s v="Apr"/>
        <s v="Feb"/>
        <s v="May"/>
        <s v="Jun"/>
        <s v="Sep"/>
        <s v="Dec"/>
        <s v="Mar"/>
        <s v="Jul"/>
        <s v="Aug"/>
        <s v="Oct"/>
        <s v="Nov"/>
      </sharedItems>
    </cacheField>
    <cacheField name="Admission Category" numFmtId="0">
      <sharedItems count="3">
        <s v="Medium"/>
        <s v="High"/>
        <s v="Low"/>
      </sharedItems>
    </cacheField>
    <cacheField name="Weekday" numFmtId="0">
      <sharedItems count="7">
        <s v="Wednesday"/>
        <s v="Saturday"/>
        <s v="Friday"/>
        <s v="Monday"/>
        <s v="Tuesday"/>
        <s v="Thursday"/>
        <s v="Sunday"/>
      </sharedItems>
    </cacheField>
  </cacheFields>
</pivotCacheDefinition>
</file>

<file path=xl/pivotCache/pivotCacheRecords1.xml><?xml version="1.0" encoding="utf-8"?>
<pivotCacheRecords xmlns="http://schemas.openxmlformats.org/spreadsheetml/2006/main" xmlns:r="http://schemas.openxmlformats.org/officeDocument/2006/relationships" count="300">
  <r>
    <x v="0"/>
    <x v="0"/>
    <x v="0"/>
    <x v="0"/>
    <x v="0"/>
    <x v="0"/>
    <x v="0"/>
    <x v="0"/>
    <x v="0"/>
    <x v="0"/>
    <x v="0"/>
    <x v="0"/>
    <x v="0"/>
    <x v="0"/>
  </r>
  <r>
    <x v="1"/>
    <x v="1"/>
    <x v="0"/>
    <x v="1"/>
    <x v="1"/>
    <x v="1"/>
    <x v="0"/>
    <x v="1"/>
    <x v="0"/>
    <x v="1"/>
    <x v="1"/>
    <x v="1"/>
    <x v="0"/>
    <x v="1"/>
  </r>
  <r>
    <x v="2"/>
    <x v="2"/>
    <x v="0"/>
    <x v="2"/>
    <x v="2"/>
    <x v="2"/>
    <x v="1"/>
    <x v="0"/>
    <x v="0"/>
    <x v="2"/>
    <x v="2"/>
    <x v="2"/>
    <x v="1"/>
    <x v="0"/>
  </r>
  <r>
    <x v="3"/>
    <x v="3"/>
    <x v="1"/>
    <x v="3"/>
    <x v="3"/>
    <x v="3"/>
    <x v="2"/>
    <x v="0"/>
    <x v="0"/>
    <x v="3"/>
    <x v="2"/>
    <x v="3"/>
    <x v="2"/>
    <x v="2"/>
  </r>
  <r>
    <x v="4"/>
    <x v="4"/>
    <x v="0"/>
    <x v="2"/>
    <x v="4"/>
    <x v="4"/>
    <x v="2"/>
    <x v="1"/>
    <x v="0"/>
    <x v="4"/>
    <x v="1"/>
    <x v="4"/>
    <x v="0"/>
    <x v="1"/>
  </r>
  <r>
    <x v="5"/>
    <x v="5"/>
    <x v="1"/>
    <x v="0"/>
    <x v="5"/>
    <x v="5"/>
    <x v="2"/>
    <x v="0"/>
    <x v="0"/>
    <x v="5"/>
    <x v="2"/>
    <x v="5"/>
    <x v="1"/>
    <x v="1"/>
  </r>
  <r>
    <x v="6"/>
    <x v="6"/>
    <x v="0"/>
    <x v="2"/>
    <x v="6"/>
    <x v="6"/>
    <x v="1"/>
    <x v="0"/>
    <x v="0"/>
    <x v="6"/>
    <x v="1"/>
    <x v="6"/>
    <x v="3"/>
    <x v="1"/>
  </r>
  <r>
    <x v="7"/>
    <x v="7"/>
    <x v="1"/>
    <x v="4"/>
    <x v="7"/>
    <x v="7"/>
    <x v="3"/>
    <x v="1"/>
    <x v="0"/>
    <x v="7"/>
    <x v="1"/>
    <x v="7"/>
    <x v="1"/>
    <x v="0"/>
  </r>
  <r>
    <x v="8"/>
    <x v="8"/>
    <x v="1"/>
    <x v="4"/>
    <x v="8"/>
    <x v="8"/>
    <x v="1"/>
    <x v="1"/>
    <x v="0"/>
    <x v="8"/>
    <x v="2"/>
    <x v="7"/>
    <x v="3"/>
    <x v="1"/>
  </r>
  <r>
    <x v="9"/>
    <x v="9"/>
    <x v="0"/>
    <x v="3"/>
    <x v="9"/>
    <x v="9"/>
    <x v="1"/>
    <x v="0"/>
    <x v="0"/>
    <x v="9"/>
    <x v="1"/>
    <x v="8"/>
    <x v="3"/>
    <x v="1"/>
  </r>
  <r>
    <x v="10"/>
    <x v="10"/>
    <x v="1"/>
    <x v="1"/>
    <x v="10"/>
    <x v="10"/>
    <x v="0"/>
    <x v="0"/>
    <x v="0"/>
    <x v="10"/>
    <x v="2"/>
    <x v="9"/>
    <x v="1"/>
    <x v="2"/>
  </r>
  <r>
    <x v="11"/>
    <x v="11"/>
    <x v="1"/>
    <x v="1"/>
    <x v="11"/>
    <x v="11"/>
    <x v="2"/>
    <x v="1"/>
    <x v="0"/>
    <x v="11"/>
    <x v="1"/>
    <x v="10"/>
    <x v="3"/>
    <x v="2"/>
  </r>
  <r>
    <x v="12"/>
    <x v="12"/>
    <x v="0"/>
    <x v="3"/>
    <x v="12"/>
    <x v="12"/>
    <x v="3"/>
    <x v="1"/>
    <x v="0"/>
    <x v="12"/>
    <x v="0"/>
    <x v="11"/>
    <x v="2"/>
    <x v="0"/>
  </r>
  <r>
    <x v="13"/>
    <x v="13"/>
    <x v="0"/>
    <x v="1"/>
    <x v="13"/>
    <x v="13"/>
    <x v="2"/>
    <x v="1"/>
    <x v="0"/>
    <x v="13"/>
    <x v="1"/>
    <x v="0"/>
    <x v="1"/>
    <x v="0"/>
  </r>
  <r>
    <x v="14"/>
    <x v="12"/>
    <x v="0"/>
    <x v="1"/>
    <x v="14"/>
    <x v="14"/>
    <x v="2"/>
    <x v="1"/>
    <x v="0"/>
    <x v="14"/>
    <x v="1"/>
    <x v="2"/>
    <x v="0"/>
    <x v="0"/>
  </r>
  <r>
    <x v="15"/>
    <x v="14"/>
    <x v="0"/>
    <x v="3"/>
    <x v="15"/>
    <x v="15"/>
    <x v="3"/>
    <x v="0"/>
    <x v="0"/>
    <x v="15"/>
    <x v="2"/>
    <x v="12"/>
    <x v="4"/>
    <x v="0"/>
  </r>
  <r>
    <x v="16"/>
    <x v="15"/>
    <x v="0"/>
    <x v="3"/>
    <x v="10"/>
    <x v="16"/>
    <x v="0"/>
    <x v="1"/>
    <x v="0"/>
    <x v="16"/>
    <x v="1"/>
    <x v="9"/>
    <x v="4"/>
    <x v="1"/>
  </r>
  <r>
    <x v="17"/>
    <x v="16"/>
    <x v="1"/>
    <x v="1"/>
    <x v="16"/>
    <x v="17"/>
    <x v="2"/>
    <x v="1"/>
    <x v="0"/>
    <x v="17"/>
    <x v="0"/>
    <x v="13"/>
    <x v="4"/>
    <x v="1"/>
  </r>
  <r>
    <x v="18"/>
    <x v="17"/>
    <x v="1"/>
    <x v="0"/>
    <x v="17"/>
    <x v="18"/>
    <x v="0"/>
    <x v="0"/>
    <x v="0"/>
    <x v="18"/>
    <x v="2"/>
    <x v="14"/>
    <x v="3"/>
    <x v="0"/>
  </r>
  <r>
    <x v="19"/>
    <x v="18"/>
    <x v="0"/>
    <x v="4"/>
    <x v="18"/>
    <x v="19"/>
    <x v="1"/>
    <x v="1"/>
    <x v="0"/>
    <x v="19"/>
    <x v="2"/>
    <x v="7"/>
    <x v="0"/>
    <x v="2"/>
  </r>
  <r>
    <x v="20"/>
    <x v="14"/>
    <x v="0"/>
    <x v="3"/>
    <x v="19"/>
    <x v="20"/>
    <x v="0"/>
    <x v="0"/>
    <x v="0"/>
    <x v="20"/>
    <x v="0"/>
    <x v="15"/>
    <x v="2"/>
    <x v="0"/>
  </r>
  <r>
    <x v="21"/>
    <x v="19"/>
    <x v="0"/>
    <x v="0"/>
    <x v="20"/>
    <x v="21"/>
    <x v="1"/>
    <x v="1"/>
    <x v="0"/>
    <x v="21"/>
    <x v="2"/>
    <x v="16"/>
    <x v="2"/>
    <x v="1"/>
  </r>
  <r>
    <x v="22"/>
    <x v="20"/>
    <x v="0"/>
    <x v="1"/>
    <x v="21"/>
    <x v="22"/>
    <x v="1"/>
    <x v="1"/>
    <x v="0"/>
    <x v="22"/>
    <x v="0"/>
    <x v="17"/>
    <x v="1"/>
    <x v="0"/>
  </r>
  <r>
    <x v="23"/>
    <x v="21"/>
    <x v="1"/>
    <x v="2"/>
    <x v="22"/>
    <x v="23"/>
    <x v="2"/>
    <x v="1"/>
    <x v="0"/>
    <x v="23"/>
    <x v="1"/>
    <x v="3"/>
    <x v="2"/>
    <x v="2"/>
  </r>
  <r>
    <x v="24"/>
    <x v="22"/>
    <x v="0"/>
    <x v="1"/>
    <x v="23"/>
    <x v="24"/>
    <x v="0"/>
    <x v="0"/>
    <x v="0"/>
    <x v="24"/>
    <x v="0"/>
    <x v="2"/>
    <x v="2"/>
    <x v="2"/>
  </r>
  <r>
    <x v="25"/>
    <x v="14"/>
    <x v="1"/>
    <x v="3"/>
    <x v="24"/>
    <x v="25"/>
    <x v="0"/>
    <x v="1"/>
    <x v="0"/>
    <x v="25"/>
    <x v="2"/>
    <x v="2"/>
    <x v="4"/>
    <x v="0"/>
  </r>
  <r>
    <x v="26"/>
    <x v="9"/>
    <x v="0"/>
    <x v="0"/>
    <x v="25"/>
    <x v="26"/>
    <x v="1"/>
    <x v="0"/>
    <x v="0"/>
    <x v="26"/>
    <x v="0"/>
    <x v="6"/>
    <x v="3"/>
    <x v="2"/>
  </r>
  <r>
    <x v="27"/>
    <x v="23"/>
    <x v="0"/>
    <x v="2"/>
    <x v="26"/>
    <x v="27"/>
    <x v="0"/>
    <x v="0"/>
    <x v="0"/>
    <x v="27"/>
    <x v="1"/>
    <x v="18"/>
    <x v="3"/>
    <x v="1"/>
  </r>
  <r>
    <x v="28"/>
    <x v="24"/>
    <x v="1"/>
    <x v="1"/>
    <x v="27"/>
    <x v="28"/>
    <x v="3"/>
    <x v="0"/>
    <x v="0"/>
    <x v="28"/>
    <x v="1"/>
    <x v="1"/>
    <x v="1"/>
    <x v="1"/>
  </r>
  <r>
    <x v="29"/>
    <x v="25"/>
    <x v="0"/>
    <x v="4"/>
    <x v="28"/>
    <x v="29"/>
    <x v="0"/>
    <x v="0"/>
    <x v="0"/>
    <x v="29"/>
    <x v="0"/>
    <x v="9"/>
    <x v="3"/>
    <x v="2"/>
  </r>
  <r>
    <x v="30"/>
    <x v="26"/>
    <x v="0"/>
    <x v="1"/>
    <x v="29"/>
    <x v="30"/>
    <x v="1"/>
    <x v="0"/>
    <x v="0"/>
    <x v="30"/>
    <x v="2"/>
    <x v="6"/>
    <x v="2"/>
    <x v="1"/>
  </r>
  <r>
    <x v="31"/>
    <x v="8"/>
    <x v="1"/>
    <x v="2"/>
    <x v="30"/>
    <x v="31"/>
    <x v="1"/>
    <x v="1"/>
    <x v="0"/>
    <x v="31"/>
    <x v="2"/>
    <x v="5"/>
    <x v="4"/>
    <x v="2"/>
  </r>
  <r>
    <x v="32"/>
    <x v="27"/>
    <x v="1"/>
    <x v="3"/>
    <x v="31"/>
    <x v="32"/>
    <x v="2"/>
    <x v="0"/>
    <x v="0"/>
    <x v="32"/>
    <x v="2"/>
    <x v="9"/>
    <x v="2"/>
    <x v="1"/>
  </r>
  <r>
    <x v="33"/>
    <x v="28"/>
    <x v="0"/>
    <x v="0"/>
    <x v="32"/>
    <x v="33"/>
    <x v="0"/>
    <x v="1"/>
    <x v="0"/>
    <x v="33"/>
    <x v="1"/>
    <x v="4"/>
    <x v="4"/>
    <x v="0"/>
  </r>
  <r>
    <x v="34"/>
    <x v="3"/>
    <x v="1"/>
    <x v="2"/>
    <x v="33"/>
    <x v="34"/>
    <x v="0"/>
    <x v="1"/>
    <x v="0"/>
    <x v="10"/>
    <x v="2"/>
    <x v="12"/>
    <x v="3"/>
    <x v="2"/>
  </r>
  <r>
    <x v="35"/>
    <x v="29"/>
    <x v="1"/>
    <x v="0"/>
    <x v="34"/>
    <x v="35"/>
    <x v="2"/>
    <x v="1"/>
    <x v="0"/>
    <x v="34"/>
    <x v="2"/>
    <x v="19"/>
    <x v="4"/>
    <x v="0"/>
  </r>
  <r>
    <x v="36"/>
    <x v="26"/>
    <x v="1"/>
    <x v="4"/>
    <x v="35"/>
    <x v="36"/>
    <x v="1"/>
    <x v="1"/>
    <x v="0"/>
    <x v="35"/>
    <x v="2"/>
    <x v="20"/>
    <x v="1"/>
    <x v="0"/>
  </r>
  <r>
    <x v="37"/>
    <x v="30"/>
    <x v="1"/>
    <x v="4"/>
    <x v="36"/>
    <x v="37"/>
    <x v="3"/>
    <x v="0"/>
    <x v="0"/>
    <x v="36"/>
    <x v="1"/>
    <x v="1"/>
    <x v="2"/>
    <x v="1"/>
  </r>
  <r>
    <x v="38"/>
    <x v="31"/>
    <x v="1"/>
    <x v="3"/>
    <x v="37"/>
    <x v="38"/>
    <x v="1"/>
    <x v="1"/>
    <x v="0"/>
    <x v="37"/>
    <x v="2"/>
    <x v="0"/>
    <x v="2"/>
    <x v="1"/>
  </r>
  <r>
    <x v="39"/>
    <x v="6"/>
    <x v="1"/>
    <x v="1"/>
    <x v="38"/>
    <x v="39"/>
    <x v="1"/>
    <x v="1"/>
    <x v="0"/>
    <x v="38"/>
    <x v="1"/>
    <x v="21"/>
    <x v="4"/>
    <x v="2"/>
  </r>
  <r>
    <x v="40"/>
    <x v="32"/>
    <x v="0"/>
    <x v="1"/>
    <x v="39"/>
    <x v="40"/>
    <x v="2"/>
    <x v="0"/>
    <x v="0"/>
    <x v="39"/>
    <x v="0"/>
    <x v="6"/>
    <x v="3"/>
    <x v="2"/>
  </r>
  <r>
    <x v="41"/>
    <x v="33"/>
    <x v="1"/>
    <x v="2"/>
    <x v="40"/>
    <x v="41"/>
    <x v="1"/>
    <x v="1"/>
    <x v="0"/>
    <x v="40"/>
    <x v="0"/>
    <x v="8"/>
    <x v="4"/>
    <x v="1"/>
  </r>
  <r>
    <x v="42"/>
    <x v="20"/>
    <x v="1"/>
    <x v="1"/>
    <x v="41"/>
    <x v="42"/>
    <x v="1"/>
    <x v="0"/>
    <x v="0"/>
    <x v="41"/>
    <x v="1"/>
    <x v="10"/>
    <x v="0"/>
    <x v="2"/>
  </r>
  <r>
    <x v="43"/>
    <x v="34"/>
    <x v="0"/>
    <x v="3"/>
    <x v="42"/>
    <x v="43"/>
    <x v="3"/>
    <x v="1"/>
    <x v="0"/>
    <x v="42"/>
    <x v="0"/>
    <x v="3"/>
    <x v="4"/>
    <x v="0"/>
  </r>
  <r>
    <x v="44"/>
    <x v="35"/>
    <x v="0"/>
    <x v="4"/>
    <x v="43"/>
    <x v="44"/>
    <x v="1"/>
    <x v="0"/>
    <x v="0"/>
    <x v="43"/>
    <x v="0"/>
    <x v="22"/>
    <x v="0"/>
    <x v="0"/>
  </r>
  <r>
    <x v="45"/>
    <x v="36"/>
    <x v="0"/>
    <x v="1"/>
    <x v="44"/>
    <x v="45"/>
    <x v="1"/>
    <x v="1"/>
    <x v="0"/>
    <x v="44"/>
    <x v="0"/>
    <x v="17"/>
    <x v="0"/>
    <x v="0"/>
  </r>
  <r>
    <x v="46"/>
    <x v="37"/>
    <x v="0"/>
    <x v="0"/>
    <x v="45"/>
    <x v="46"/>
    <x v="1"/>
    <x v="0"/>
    <x v="0"/>
    <x v="45"/>
    <x v="1"/>
    <x v="19"/>
    <x v="1"/>
    <x v="0"/>
  </r>
  <r>
    <x v="47"/>
    <x v="38"/>
    <x v="1"/>
    <x v="2"/>
    <x v="46"/>
    <x v="47"/>
    <x v="1"/>
    <x v="1"/>
    <x v="0"/>
    <x v="46"/>
    <x v="0"/>
    <x v="22"/>
    <x v="1"/>
    <x v="1"/>
  </r>
  <r>
    <x v="48"/>
    <x v="39"/>
    <x v="0"/>
    <x v="2"/>
    <x v="27"/>
    <x v="48"/>
    <x v="3"/>
    <x v="1"/>
    <x v="0"/>
    <x v="47"/>
    <x v="0"/>
    <x v="21"/>
    <x v="2"/>
    <x v="2"/>
  </r>
  <r>
    <x v="49"/>
    <x v="40"/>
    <x v="1"/>
    <x v="0"/>
    <x v="25"/>
    <x v="49"/>
    <x v="0"/>
    <x v="0"/>
    <x v="0"/>
    <x v="48"/>
    <x v="1"/>
    <x v="3"/>
    <x v="2"/>
    <x v="0"/>
  </r>
  <r>
    <x v="50"/>
    <x v="17"/>
    <x v="0"/>
    <x v="2"/>
    <x v="47"/>
    <x v="50"/>
    <x v="1"/>
    <x v="1"/>
    <x v="0"/>
    <x v="49"/>
    <x v="2"/>
    <x v="14"/>
    <x v="4"/>
    <x v="0"/>
  </r>
  <r>
    <x v="51"/>
    <x v="41"/>
    <x v="1"/>
    <x v="2"/>
    <x v="48"/>
    <x v="51"/>
    <x v="3"/>
    <x v="1"/>
    <x v="0"/>
    <x v="50"/>
    <x v="2"/>
    <x v="23"/>
    <x v="0"/>
    <x v="1"/>
  </r>
  <r>
    <x v="52"/>
    <x v="42"/>
    <x v="0"/>
    <x v="0"/>
    <x v="49"/>
    <x v="52"/>
    <x v="2"/>
    <x v="1"/>
    <x v="0"/>
    <x v="51"/>
    <x v="1"/>
    <x v="23"/>
    <x v="0"/>
    <x v="1"/>
  </r>
  <r>
    <x v="53"/>
    <x v="31"/>
    <x v="1"/>
    <x v="1"/>
    <x v="50"/>
    <x v="53"/>
    <x v="2"/>
    <x v="0"/>
    <x v="0"/>
    <x v="52"/>
    <x v="2"/>
    <x v="1"/>
    <x v="0"/>
    <x v="0"/>
  </r>
  <r>
    <x v="54"/>
    <x v="43"/>
    <x v="0"/>
    <x v="4"/>
    <x v="51"/>
    <x v="54"/>
    <x v="0"/>
    <x v="0"/>
    <x v="0"/>
    <x v="53"/>
    <x v="1"/>
    <x v="22"/>
    <x v="1"/>
    <x v="1"/>
  </r>
  <r>
    <x v="55"/>
    <x v="24"/>
    <x v="1"/>
    <x v="4"/>
    <x v="52"/>
    <x v="55"/>
    <x v="3"/>
    <x v="0"/>
    <x v="0"/>
    <x v="54"/>
    <x v="2"/>
    <x v="14"/>
    <x v="0"/>
    <x v="2"/>
  </r>
  <r>
    <x v="56"/>
    <x v="4"/>
    <x v="0"/>
    <x v="1"/>
    <x v="53"/>
    <x v="56"/>
    <x v="3"/>
    <x v="0"/>
    <x v="0"/>
    <x v="55"/>
    <x v="2"/>
    <x v="24"/>
    <x v="1"/>
    <x v="1"/>
  </r>
  <r>
    <x v="57"/>
    <x v="5"/>
    <x v="1"/>
    <x v="1"/>
    <x v="54"/>
    <x v="57"/>
    <x v="0"/>
    <x v="0"/>
    <x v="0"/>
    <x v="56"/>
    <x v="2"/>
    <x v="25"/>
    <x v="0"/>
    <x v="1"/>
  </r>
  <r>
    <x v="58"/>
    <x v="44"/>
    <x v="1"/>
    <x v="2"/>
    <x v="55"/>
    <x v="58"/>
    <x v="2"/>
    <x v="0"/>
    <x v="0"/>
    <x v="57"/>
    <x v="1"/>
    <x v="18"/>
    <x v="1"/>
    <x v="1"/>
  </r>
  <r>
    <x v="59"/>
    <x v="7"/>
    <x v="1"/>
    <x v="0"/>
    <x v="56"/>
    <x v="59"/>
    <x v="1"/>
    <x v="1"/>
    <x v="0"/>
    <x v="51"/>
    <x v="2"/>
    <x v="11"/>
    <x v="2"/>
    <x v="1"/>
  </r>
  <r>
    <x v="60"/>
    <x v="26"/>
    <x v="0"/>
    <x v="0"/>
    <x v="57"/>
    <x v="60"/>
    <x v="1"/>
    <x v="1"/>
    <x v="0"/>
    <x v="58"/>
    <x v="1"/>
    <x v="6"/>
    <x v="3"/>
    <x v="2"/>
  </r>
  <r>
    <x v="61"/>
    <x v="45"/>
    <x v="1"/>
    <x v="0"/>
    <x v="58"/>
    <x v="61"/>
    <x v="3"/>
    <x v="0"/>
    <x v="0"/>
    <x v="59"/>
    <x v="0"/>
    <x v="26"/>
    <x v="3"/>
    <x v="1"/>
  </r>
  <r>
    <x v="62"/>
    <x v="46"/>
    <x v="1"/>
    <x v="3"/>
    <x v="59"/>
    <x v="62"/>
    <x v="3"/>
    <x v="1"/>
    <x v="0"/>
    <x v="60"/>
    <x v="2"/>
    <x v="27"/>
    <x v="0"/>
    <x v="2"/>
  </r>
  <r>
    <x v="63"/>
    <x v="26"/>
    <x v="0"/>
    <x v="4"/>
    <x v="60"/>
    <x v="63"/>
    <x v="0"/>
    <x v="1"/>
    <x v="0"/>
    <x v="61"/>
    <x v="0"/>
    <x v="5"/>
    <x v="1"/>
    <x v="0"/>
  </r>
  <r>
    <x v="64"/>
    <x v="20"/>
    <x v="0"/>
    <x v="2"/>
    <x v="61"/>
    <x v="64"/>
    <x v="2"/>
    <x v="1"/>
    <x v="0"/>
    <x v="62"/>
    <x v="1"/>
    <x v="1"/>
    <x v="4"/>
    <x v="1"/>
  </r>
  <r>
    <x v="65"/>
    <x v="41"/>
    <x v="0"/>
    <x v="2"/>
    <x v="62"/>
    <x v="65"/>
    <x v="0"/>
    <x v="1"/>
    <x v="0"/>
    <x v="63"/>
    <x v="1"/>
    <x v="20"/>
    <x v="3"/>
    <x v="0"/>
  </r>
  <r>
    <x v="66"/>
    <x v="25"/>
    <x v="1"/>
    <x v="2"/>
    <x v="63"/>
    <x v="66"/>
    <x v="1"/>
    <x v="0"/>
    <x v="0"/>
    <x v="64"/>
    <x v="2"/>
    <x v="10"/>
    <x v="2"/>
    <x v="1"/>
  </r>
  <r>
    <x v="67"/>
    <x v="26"/>
    <x v="1"/>
    <x v="0"/>
    <x v="64"/>
    <x v="67"/>
    <x v="3"/>
    <x v="1"/>
    <x v="0"/>
    <x v="65"/>
    <x v="1"/>
    <x v="18"/>
    <x v="3"/>
    <x v="1"/>
  </r>
  <r>
    <x v="68"/>
    <x v="13"/>
    <x v="1"/>
    <x v="0"/>
    <x v="65"/>
    <x v="68"/>
    <x v="1"/>
    <x v="1"/>
    <x v="0"/>
    <x v="66"/>
    <x v="1"/>
    <x v="1"/>
    <x v="3"/>
    <x v="0"/>
  </r>
  <r>
    <x v="69"/>
    <x v="27"/>
    <x v="1"/>
    <x v="4"/>
    <x v="66"/>
    <x v="69"/>
    <x v="0"/>
    <x v="0"/>
    <x v="0"/>
    <x v="67"/>
    <x v="1"/>
    <x v="10"/>
    <x v="2"/>
    <x v="2"/>
  </r>
  <r>
    <x v="70"/>
    <x v="31"/>
    <x v="1"/>
    <x v="0"/>
    <x v="67"/>
    <x v="70"/>
    <x v="0"/>
    <x v="1"/>
    <x v="0"/>
    <x v="68"/>
    <x v="0"/>
    <x v="21"/>
    <x v="0"/>
    <x v="0"/>
  </r>
  <r>
    <x v="71"/>
    <x v="0"/>
    <x v="1"/>
    <x v="2"/>
    <x v="68"/>
    <x v="71"/>
    <x v="3"/>
    <x v="0"/>
    <x v="0"/>
    <x v="69"/>
    <x v="2"/>
    <x v="11"/>
    <x v="1"/>
    <x v="2"/>
  </r>
  <r>
    <x v="72"/>
    <x v="24"/>
    <x v="0"/>
    <x v="4"/>
    <x v="69"/>
    <x v="72"/>
    <x v="2"/>
    <x v="0"/>
    <x v="0"/>
    <x v="70"/>
    <x v="1"/>
    <x v="9"/>
    <x v="2"/>
    <x v="0"/>
  </r>
  <r>
    <x v="73"/>
    <x v="40"/>
    <x v="0"/>
    <x v="3"/>
    <x v="70"/>
    <x v="73"/>
    <x v="1"/>
    <x v="1"/>
    <x v="0"/>
    <x v="39"/>
    <x v="2"/>
    <x v="11"/>
    <x v="2"/>
    <x v="2"/>
  </r>
  <r>
    <x v="74"/>
    <x v="45"/>
    <x v="0"/>
    <x v="3"/>
    <x v="71"/>
    <x v="74"/>
    <x v="2"/>
    <x v="1"/>
    <x v="0"/>
    <x v="33"/>
    <x v="0"/>
    <x v="17"/>
    <x v="1"/>
    <x v="2"/>
  </r>
  <r>
    <x v="75"/>
    <x v="47"/>
    <x v="1"/>
    <x v="2"/>
    <x v="39"/>
    <x v="75"/>
    <x v="0"/>
    <x v="0"/>
    <x v="0"/>
    <x v="57"/>
    <x v="1"/>
    <x v="23"/>
    <x v="4"/>
    <x v="1"/>
  </r>
  <r>
    <x v="76"/>
    <x v="37"/>
    <x v="1"/>
    <x v="1"/>
    <x v="72"/>
    <x v="76"/>
    <x v="1"/>
    <x v="1"/>
    <x v="0"/>
    <x v="71"/>
    <x v="0"/>
    <x v="28"/>
    <x v="1"/>
    <x v="0"/>
  </r>
  <r>
    <x v="77"/>
    <x v="47"/>
    <x v="0"/>
    <x v="0"/>
    <x v="41"/>
    <x v="77"/>
    <x v="0"/>
    <x v="0"/>
    <x v="0"/>
    <x v="72"/>
    <x v="0"/>
    <x v="8"/>
    <x v="4"/>
    <x v="2"/>
  </r>
  <r>
    <x v="78"/>
    <x v="48"/>
    <x v="1"/>
    <x v="0"/>
    <x v="25"/>
    <x v="78"/>
    <x v="3"/>
    <x v="1"/>
    <x v="0"/>
    <x v="73"/>
    <x v="0"/>
    <x v="10"/>
    <x v="4"/>
    <x v="1"/>
  </r>
  <r>
    <x v="79"/>
    <x v="3"/>
    <x v="0"/>
    <x v="4"/>
    <x v="73"/>
    <x v="79"/>
    <x v="1"/>
    <x v="0"/>
    <x v="0"/>
    <x v="5"/>
    <x v="1"/>
    <x v="26"/>
    <x v="0"/>
    <x v="1"/>
  </r>
  <r>
    <x v="80"/>
    <x v="21"/>
    <x v="0"/>
    <x v="3"/>
    <x v="74"/>
    <x v="80"/>
    <x v="0"/>
    <x v="0"/>
    <x v="0"/>
    <x v="74"/>
    <x v="1"/>
    <x v="14"/>
    <x v="0"/>
    <x v="0"/>
  </r>
  <r>
    <x v="81"/>
    <x v="36"/>
    <x v="0"/>
    <x v="4"/>
    <x v="75"/>
    <x v="81"/>
    <x v="0"/>
    <x v="0"/>
    <x v="0"/>
    <x v="75"/>
    <x v="1"/>
    <x v="11"/>
    <x v="1"/>
    <x v="1"/>
  </r>
  <r>
    <x v="82"/>
    <x v="31"/>
    <x v="0"/>
    <x v="4"/>
    <x v="76"/>
    <x v="82"/>
    <x v="1"/>
    <x v="0"/>
    <x v="0"/>
    <x v="76"/>
    <x v="0"/>
    <x v="7"/>
    <x v="4"/>
    <x v="1"/>
  </r>
  <r>
    <x v="83"/>
    <x v="49"/>
    <x v="0"/>
    <x v="3"/>
    <x v="77"/>
    <x v="83"/>
    <x v="0"/>
    <x v="0"/>
    <x v="0"/>
    <x v="10"/>
    <x v="2"/>
    <x v="6"/>
    <x v="1"/>
    <x v="2"/>
  </r>
  <r>
    <x v="84"/>
    <x v="50"/>
    <x v="0"/>
    <x v="4"/>
    <x v="42"/>
    <x v="84"/>
    <x v="2"/>
    <x v="0"/>
    <x v="0"/>
    <x v="77"/>
    <x v="2"/>
    <x v="29"/>
    <x v="0"/>
    <x v="2"/>
  </r>
  <r>
    <x v="85"/>
    <x v="48"/>
    <x v="1"/>
    <x v="2"/>
    <x v="78"/>
    <x v="85"/>
    <x v="0"/>
    <x v="1"/>
    <x v="0"/>
    <x v="78"/>
    <x v="0"/>
    <x v="24"/>
    <x v="1"/>
    <x v="2"/>
  </r>
  <r>
    <x v="86"/>
    <x v="43"/>
    <x v="1"/>
    <x v="1"/>
    <x v="7"/>
    <x v="86"/>
    <x v="2"/>
    <x v="1"/>
    <x v="0"/>
    <x v="78"/>
    <x v="1"/>
    <x v="12"/>
    <x v="4"/>
    <x v="2"/>
  </r>
  <r>
    <x v="87"/>
    <x v="41"/>
    <x v="1"/>
    <x v="4"/>
    <x v="79"/>
    <x v="87"/>
    <x v="1"/>
    <x v="0"/>
    <x v="0"/>
    <x v="79"/>
    <x v="2"/>
    <x v="0"/>
    <x v="3"/>
    <x v="2"/>
  </r>
  <r>
    <x v="88"/>
    <x v="51"/>
    <x v="0"/>
    <x v="1"/>
    <x v="80"/>
    <x v="88"/>
    <x v="0"/>
    <x v="0"/>
    <x v="0"/>
    <x v="35"/>
    <x v="1"/>
    <x v="1"/>
    <x v="1"/>
    <x v="2"/>
  </r>
  <r>
    <x v="89"/>
    <x v="52"/>
    <x v="0"/>
    <x v="0"/>
    <x v="66"/>
    <x v="89"/>
    <x v="2"/>
    <x v="1"/>
    <x v="0"/>
    <x v="80"/>
    <x v="0"/>
    <x v="12"/>
    <x v="2"/>
    <x v="1"/>
  </r>
  <r>
    <x v="90"/>
    <x v="53"/>
    <x v="0"/>
    <x v="0"/>
    <x v="31"/>
    <x v="90"/>
    <x v="3"/>
    <x v="0"/>
    <x v="0"/>
    <x v="81"/>
    <x v="0"/>
    <x v="21"/>
    <x v="0"/>
    <x v="0"/>
  </r>
  <r>
    <x v="91"/>
    <x v="28"/>
    <x v="1"/>
    <x v="1"/>
    <x v="81"/>
    <x v="91"/>
    <x v="2"/>
    <x v="1"/>
    <x v="0"/>
    <x v="2"/>
    <x v="0"/>
    <x v="11"/>
    <x v="4"/>
    <x v="0"/>
  </r>
  <r>
    <x v="92"/>
    <x v="40"/>
    <x v="1"/>
    <x v="0"/>
    <x v="81"/>
    <x v="92"/>
    <x v="2"/>
    <x v="0"/>
    <x v="0"/>
    <x v="82"/>
    <x v="0"/>
    <x v="5"/>
    <x v="4"/>
    <x v="2"/>
  </r>
  <r>
    <x v="93"/>
    <x v="10"/>
    <x v="0"/>
    <x v="4"/>
    <x v="82"/>
    <x v="93"/>
    <x v="1"/>
    <x v="1"/>
    <x v="0"/>
    <x v="83"/>
    <x v="0"/>
    <x v="16"/>
    <x v="1"/>
    <x v="1"/>
  </r>
  <r>
    <x v="94"/>
    <x v="1"/>
    <x v="1"/>
    <x v="3"/>
    <x v="83"/>
    <x v="94"/>
    <x v="2"/>
    <x v="1"/>
    <x v="0"/>
    <x v="84"/>
    <x v="2"/>
    <x v="23"/>
    <x v="2"/>
    <x v="2"/>
  </r>
  <r>
    <x v="94"/>
    <x v="53"/>
    <x v="0"/>
    <x v="3"/>
    <x v="84"/>
    <x v="95"/>
    <x v="2"/>
    <x v="1"/>
    <x v="0"/>
    <x v="11"/>
    <x v="0"/>
    <x v="0"/>
    <x v="3"/>
    <x v="1"/>
  </r>
  <r>
    <x v="94"/>
    <x v="42"/>
    <x v="0"/>
    <x v="2"/>
    <x v="19"/>
    <x v="96"/>
    <x v="1"/>
    <x v="0"/>
    <x v="0"/>
    <x v="75"/>
    <x v="0"/>
    <x v="3"/>
    <x v="1"/>
    <x v="2"/>
  </r>
  <r>
    <x v="94"/>
    <x v="33"/>
    <x v="0"/>
    <x v="2"/>
    <x v="85"/>
    <x v="97"/>
    <x v="0"/>
    <x v="1"/>
    <x v="0"/>
    <x v="85"/>
    <x v="1"/>
    <x v="21"/>
    <x v="2"/>
    <x v="2"/>
  </r>
  <r>
    <x v="94"/>
    <x v="9"/>
    <x v="1"/>
    <x v="1"/>
    <x v="72"/>
    <x v="98"/>
    <x v="2"/>
    <x v="1"/>
    <x v="0"/>
    <x v="24"/>
    <x v="0"/>
    <x v="8"/>
    <x v="0"/>
    <x v="0"/>
  </r>
  <r>
    <x v="94"/>
    <x v="43"/>
    <x v="1"/>
    <x v="1"/>
    <x v="86"/>
    <x v="99"/>
    <x v="2"/>
    <x v="0"/>
    <x v="0"/>
    <x v="86"/>
    <x v="0"/>
    <x v="5"/>
    <x v="2"/>
    <x v="2"/>
  </r>
  <r>
    <x v="94"/>
    <x v="35"/>
    <x v="1"/>
    <x v="4"/>
    <x v="87"/>
    <x v="100"/>
    <x v="0"/>
    <x v="1"/>
    <x v="0"/>
    <x v="87"/>
    <x v="1"/>
    <x v="9"/>
    <x v="4"/>
    <x v="2"/>
  </r>
  <r>
    <x v="94"/>
    <x v="54"/>
    <x v="1"/>
    <x v="1"/>
    <x v="88"/>
    <x v="101"/>
    <x v="3"/>
    <x v="0"/>
    <x v="0"/>
    <x v="71"/>
    <x v="1"/>
    <x v="15"/>
    <x v="0"/>
    <x v="2"/>
  </r>
  <r>
    <x v="94"/>
    <x v="5"/>
    <x v="1"/>
    <x v="3"/>
    <x v="61"/>
    <x v="102"/>
    <x v="1"/>
    <x v="0"/>
    <x v="0"/>
    <x v="88"/>
    <x v="0"/>
    <x v="19"/>
    <x v="1"/>
    <x v="1"/>
  </r>
  <r>
    <x v="94"/>
    <x v="20"/>
    <x v="1"/>
    <x v="4"/>
    <x v="89"/>
    <x v="103"/>
    <x v="1"/>
    <x v="0"/>
    <x v="0"/>
    <x v="15"/>
    <x v="0"/>
    <x v="15"/>
    <x v="3"/>
    <x v="2"/>
  </r>
  <r>
    <x v="94"/>
    <x v="37"/>
    <x v="1"/>
    <x v="0"/>
    <x v="32"/>
    <x v="104"/>
    <x v="3"/>
    <x v="0"/>
    <x v="0"/>
    <x v="89"/>
    <x v="1"/>
    <x v="10"/>
    <x v="1"/>
    <x v="1"/>
  </r>
  <r>
    <x v="94"/>
    <x v="34"/>
    <x v="0"/>
    <x v="0"/>
    <x v="90"/>
    <x v="105"/>
    <x v="3"/>
    <x v="1"/>
    <x v="0"/>
    <x v="90"/>
    <x v="0"/>
    <x v="0"/>
    <x v="2"/>
    <x v="2"/>
  </r>
  <r>
    <x v="94"/>
    <x v="55"/>
    <x v="1"/>
    <x v="1"/>
    <x v="91"/>
    <x v="106"/>
    <x v="1"/>
    <x v="1"/>
    <x v="0"/>
    <x v="91"/>
    <x v="1"/>
    <x v="19"/>
    <x v="1"/>
    <x v="1"/>
  </r>
  <r>
    <x v="94"/>
    <x v="56"/>
    <x v="0"/>
    <x v="1"/>
    <x v="92"/>
    <x v="107"/>
    <x v="0"/>
    <x v="0"/>
    <x v="0"/>
    <x v="92"/>
    <x v="1"/>
    <x v="1"/>
    <x v="1"/>
    <x v="1"/>
  </r>
  <r>
    <x v="94"/>
    <x v="54"/>
    <x v="0"/>
    <x v="3"/>
    <x v="93"/>
    <x v="108"/>
    <x v="0"/>
    <x v="0"/>
    <x v="0"/>
    <x v="93"/>
    <x v="0"/>
    <x v="5"/>
    <x v="2"/>
    <x v="1"/>
  </r>
  <r>
    <x v="95"/>
    <x v="39"/>
    <x v="1"/>
    <x v="1"/>
    <x v="94"/>
    <x v="109"/>
    <x v="1"/>
    <x v="1"/>
    <x v="0"/>
    <x v="94"/>
    <x v="1"/>
    <x v="21"/>
    <x v="2"/>
    <x v="1"/>
  </r>
  <r>
    <x v="96"/>
    <x v="57"/>
    <x v="1"/>
    <x v="1"/>
    <x v="95"/>
    <x v="110"/>
    <x v="0"/>
    <x v="1"/>
    <x v="0"/>
    <x v="95"/>
    <x v="1"/>
    <x v="27"/>
    <x v="1"/>
    <x v="1"/>
  </r>
  <r>
    <x v="97"/>
    <x v="58"/>
    <x v="0"/>
    <x v="4"/>
    <x v="96"/>
    <x v="111"/>
    <x v="3"/>
    <x v="1"/>
    <x v="0"/>
    <x v="96"/>
    <x v="2"/>
    <x v="28"/>
    <x v="4"/>
    <x v="0"/>
  </r>
  <r>
    <x v="98"/>
    <x v="20"/>
    <x v="0"/>
    <x v="0"/>
    <x v="33"/>
    <x v="112"/>
    <x v="3"/>
    <x v="0"/>
    <x v="0"/>
    <x v="97"/>
    <x v="2"/>
    <x v="5"/>
    <x v="2"/>
    <x v="1"/>
  </r>
  <r>
    <x v="99"/>
    <x v="59"/>
    <x v="0"/>
    <x v="1"/>
    <x v="97"/>
    <x v="113"/>
    <x v="2"/>
    <x v="0"/>
    <x v="0"/>
    <x v="98"/>
    <x v="0"/>
    <x v="5"/>
    <x v="4"/>
    <x v="0"/>
  </r>
  <r>
    <x v="100"/>
    <x v="29"/>
    <x v="1"/>
    <x v="2"/>
    <x v="98"/>
    <x v="114"/>
    <x v="3"/>
    <x v="1"/>
    <x v="0"/>
    <x v="99"/>
    <x v="2"/>
    <x v="29"/>
    <x v="3"/>
    <x v="1"/>
  </r>
  <r>
    <x v="101"/>
    <x v="14"/>
    <x v="1"/>
    <x v="1"/>
    <x v="99"/>
    <x v="115"/>
    <x v="0"/>
    <x v="0"/>
    <x v="0"/>
    <x v="100"/>
    <x v="0"/>
    <x v="19"/>
    <x v="4"/>
    <x v="0"/>
  </r>
  <r>
    <x v="102"/>
    <x v="17"/>
    <x v="1"/>
    <x v="0"/>
    <x v="100"/>
    <x v="116"/>
    <x v="3"/>
    <x v="1"/>
    <x v="0"/>
    <x v="101"/>
    <x v="1"/>
    <x v="20"/>
    <x v="4"/>
    <x v="1"/>
  </r>
  <r>
    <x v="103"/>
    <x v="39"/>
    <x v="0"/>
    <x v="3"/>
    <x v="101"/>
    <x v="117"/>
    <x v="2"/>
    <x v="1"/>
    <x v="0"/>
    <x v="47"/>
    <x v="2"/>
    <x v="29"/>
    <x v="0"/>
    <x v="0"/>
  </r>
  <r>
    <x v="103"/>
    <x v="2"/>
    <x v="1"/>
    <x v="1"/>
    <x v="68"/>
    <x v="118"/>
    <x v="2"/>
    <x v="0"/>
    <x v="0"/>
    <x v="102"/>
    <x v="1"/>
    <x v="18"/>
    <x v="0"/>
    <x v="1"/>
  </r>
  <r>
    <x v="103"/>
    <x v="16"/>
    <x v="0"/>
    <x v="2"/>
    <x v="81"/>
    <x v="119"/>
    <x v="3"/>
    <x v="1"/>
    <x v="0"/>
    <x v="97"/>
    <x v="2"/>
    <x v="27"/>
    <x v="0"/>
    <x v="1"/>
  </r>
  <r>
    <x v="103"/>
    <x v="19"/>
    <x v="0"/>
    <x v="4"/>
    <x v="102"/>
    <x v="120"/>
    <x v="3"/>
    <x v="1"/>
    <x v="0"/>
    <x v="103"/>
    <x v="1"/>
    <x v="21"/>
    <x v="2"/>
    <x v="1"/>
  </r>
  <r>
    <x v="104"/>
    <x v="60"/>
    <x v="0"/>
    <x v="3"/>
    <x v="103"/>
    <x v="121"/>
    <x v="1"/>
    <x v="0"/>
    <x v="0"/>
    <x v="104"/>
    <x v="1"/>
    <x v="15"/>
    <x v="3"/>
    <x v="2"/>
  </r>
  <r>
    <x v="105"/>
    <x v="46"/>
    <x v="0"/>
    <x v="2"/>
    <x v="50"/>
    <x v="122"/>
    <x v="2"/>
    <x v="0"/>
    <x v="0"/>
    <x v="105"/>
    <x v="1"/>
    <x v="9"/>
    <x v="0"/>
    <x v="0"/>
  </r>
  <r>
    <x v="106"/>
    <x v="37"/>
    <x v="1"/>
    <x v="0"/>
    <x v="104"/>
    <x v="123"/>
    <x v="1"/>
    <x v="1"/>
    <x v="0"/>
    <x v="106"/>
    <x v="1"/>
    <x v="2"/>
    <x v="4"/>
    <x v="0"/>
  </r>
  <r>
    <x v="107"/>
    <x v="46"/>
    <x v="1"/>
    <x v="1"/>
    <x v="105"/>
    <x v="124"/>
    <x v="1"/>
    <x v="1"/>
    <x v="0"/>
    <x v="107"/>
    <x v="1"/>
    <x v="8"/>
    <x v="3"/>
    <x v="2"/>
  </r>
  <r>
    <x v="108"/>
    <x v="51"/>
    <x v="1"/>
    <x v="1"/>
    <x v="62"/>
    <x v="125"/>
    <x v="2"/>
    <x v="1"/>
    <x v="0"/>
    <x v="108"/>
    <x v="0"/>
    <x v="27"/>
    <x v="2"/>
    <x v="1"/>
  </r>
  <r>
    <x v="109"/>
    <x v="31"/>
    <x v="1"/>
    <x v="2"/>
    <x v="106"/>
    <x v="126"/>
    <x v="0"/>
    <x v="1"/>
    <x v="0"/>
    <x v="109"/>
    <x v="0"/>
    <x v="25"/>
    <x v="0"/>
    <x v="1"/>
  </r>
  <r>
    <x v="110"/>
    <x v="57"/>
    <x v="0"/>
    <x v="4"/>
    <x v="0"/>
    <x v="127"/>
    <x v="1"/>
    <x v="1"/>
    <x v="0"/>
    <x v="110"/>
    <x v="0"/>
    <x v="14"/>
    <x v="1"/>
    <x v="2"/>
  </r>
  <r>
    <x v="111"/>
    <x v="54"/>
    <x v="0"/>
    <x v="2"/>
    <x v="107"/>
    <x v="128"/>
    <x v="1"/>
    <x v="1"/>
    <x v="0"/>
    <x v="111"/>
    <x v="0"/>
    <x v="14"/>
    <x v="3"/>
    <x v="2"/>
  </r>
  <r>
    <x v="112"/>
    <x v="48"/>
    <x v="0"/>
    <x v="2"/>
    <x v="108"/>
    <x v="129"/>
    <x v="1"/>
    <x v="0"/>
    <x v="0"/>
    <x v="112"/>
    <x v="0"/>
    <x v="26"/>
    <x v="0"/>
    <x v="0"/>
  </r>
  <r>
    <x v="113"/>
    <x v="55"/>
    <x v="1"/>
    <x v="1"/>
    <x v="4"/>
    <x v="130"/>
    <x v="2"/>
    <x v="1"/>
    <x v="0"/>
    <x v="113"/>
    <x v="0"/>
    <x v="15"/>
    <x v="4"/>
    <x v="2"/>
  </r>
  <r>
    <x v="114"/>
    <x v="37"/>
    <x v="0"/>
    <x v="2"/>
    <x v="109"/>
    <x v="131"/>
    <x v="1"/>
    <x v="0"/>
    <x v="0"/>
    <x v="114"/>
    <x v="1"/>
    <x v="5"/>
    <x v="1"/>
    <x v="1"/>
  </r>
  <r>
    <x v="115"/>
    <x v="47"/>
    <x v="0"/>
    <x v="0"/>
    <x v="99"/>
    <x v="132"/>
    <x v="1"/>
    <x v="0"/>
    <x v="0"/>
    <x v="115"/>
    <x v="1"/>
    <x v="12"/>
    <x v="0"/>
    <x v="1"/>
  </r>
  <r>
    <x v="116"/>
    <x v="46"/>
    <x v="0"/>
    <x v="2"/>
    <x v="110"/>
    <x v="133"/>
    <x v="2"/>
    <x v="1"/>
    <x v="0"/>
    <x v="116"/>
    <x v="2"/>
    <x v="19"/>
    <x v="3"/>
    <x v="2"/>
  </r>
  <r>
    <x v="117"/>
    <x v="8"/>
    <x v="0"/>
    <x v="2"/>
    <x v="78"/>
    <x v="134"/>
    <x v="3"/>
    <x v="1"/>
    <x v="0"/>
    <x v="117"/>
    <x v="1"/>
    <x v="13"/>
    <x v="2"/>
    <x v="2"/>
  </r>
  <r>
    <x v="118"/>
    <x v="25"/>
    <x v="0"/>
    <x v="4"/>
    <x v="95"/>
    <x v="135"/>
    <x v="2"/>
    <x v="1"/>
    <x v="0"/>
    <x v="118"/>
    <x v="2"/>
    <x v="24"/>
    <x v="0"/>
    <x v="2"/>
  </r>
  <r>
    <x v="119"/>
    <x v="29"/>
    <x v="0"/>
    <x v="2"/>
    <x v="111"/>
    <x v="136"/>
    <x v="3"/>
    <x v="0"/>
    <x v="0"/>
    <x v="119"/>
    <x v="0"/>
    <x v="12"/>
    <x v="1"/>
    <x v="2"/>
  </r>
  <r>
    <x v="120"/>
    <x v="55"/>
    <x v="1"/>
    <x v="0"/>
    <x v="112"/>
    <x v="137"/>
    <x v="1"/>
    <x v="0"/>
    <x v="0"/>
    <x v="10"/>
    <x v="0"/>
    <x v="14"/>
    <x v="1"/>
    <x v="0"/>
  </r>
  <r>
    <x v="121"/>
    <x v="41"/>
    <x v="1"/>
    <x v="0"/>
    <x v="113"/>
    <x v="138"/>
    <x v="2"/>
    <x v="1"/>
    <x v="0"/>
    <x v="120"/>
    <x v="1"/>
    <x v="18"/>
    <x v="3"/>
    <x v="0"/>
  </r>
  <r>
    <x v="122"/>
    <x v="59"/>
    <x v="1"/>
    <x v="3"/>
    <x v="45"/>
    <x v="139"/>
    <x v="0"/>
    <x v="1"/>
    <x v="0"/>
    <x v="121"/>
    <x v="2"/>
    <x v="21"/>
    <x v="1"/>
    <x v="2"/>
  </r>
  <r>
    <x v="123"/>
    <x v="14"/>
    <x v="1"/>
    <x v="3"/>
    <x v="38"/>
    <x v="140"/>
    <x v="0"/>
    <x v="0"/>
    <x v="0"/>
    <x v="122"/>
    <x v="2"/>
    <x v="6"/>
    <x v="0"/>
    <x v="1"/>
  </r>
  <r>
    <x v="124"/>
    <x v="3"/>
    <x v="0"/>
    <x v="4"/>
    <x v="45"/>
    <x v="141"/>
    <x v="3"/>
    <x v="1"/>
    <x v="0"/>
    <x v="123"/>
    <x v="2"/>
    <x v="21"/>
    <x v="4"/>
    <x v="0"/>
  </r>
  <r>
    <x v="125"/>
    <x v="36"/>
    <x v="0"/>
    <x v="0"/>
    <x v="114"/>
    <x v="142"/>
    <x v="2"/>
    <x v="1"/>
    <x v="0"/>
    <x v="124"/>
    <x v="1"/>
    <x v="11"/>
    <x v="1"/>
    <x v="1"/>
  </r>
  <r>
    <x v="126"/>
    <x v="39"/>
    <x v="1"/>
    <x v="3"/>
    <x v="42"/>
    <x v="143"/>
    <x v="2"/>
    <x v="0"/>
    <x v="0"/>
    <x v="121"/>
    <x v="2"/>
    <x v="22"/>
    <x v="4"/>
    <x v="0"/>
  </r>
  <r>
    <x v="127"/>
    <x v="19"/>
    <x v="1"/>
    <x v="2"/>
    <x v="115"/>
    <x v="144"/>
    <x v="3"/>
    <x v="0"/>
    <x v="0"/>
    <x v="125"/>
    <x v="0"/>
    <x v="12"/>
    <x v="0"/>
    <x v="0"/>
  </r>
  <r>
    <x v="128"/>
    <x v="7"/>
    <x v="0"/>
    <x v="1"/>
    <x v="76"/>
    <x v="145"/>
    <x v="2"/>
    <x v="0"/>
    <x v="0"/>
    <x v="126"/>
    <x v="2"/>
    <x v="3"/>
    <x v="1"/>
    <x v="0"/>
  </r>
  <r>
    <x v="129"/>
    <x v="61"/>
    <x v="0"/>
    <x v="1"/>
    <x v="29"/>
    <x v="146"/>
    <x v="0"/>
    <x v="1"/>
    <x v="0"/>
    <x v="127"/>
    <x v="2"/>
    <x v="18"/>
    <x v="3"/>
    <x v="1"/>
  </r>
  <r>
    <x v="130"/>
    <x v="23"/>
    <x v="1"/>
    <x v="0"/>
    <x v="116"/>
    <x v="147"/>
    <x v="0"/>
    <x v="0"/>
    <x v="0"/>
    <x v="128"/>
    <x v="2"/>
    <x v="22"/>
    <x v="1"/>
    <x v="1"/>
  </r>
  <r>
    <x v="130"/>
    <x v="47"/>
    <x v="0"/>
    <x v="1"/>
    <x v="117"/>
    <x v="148"/>
    <x v="1"/>
    <x v="1"/>
    <x v="0"/>
    <x v="23"/>
    <x v="1"/>
    <x v="9"/>
    <x v="0"/>
    <x v="1"/>
  </r>
  <r>
    <x v="130"/>
    <x v="29"/>
    <x v="1"/>
    <x v="3"/>
    <x v="118"/>
    <x v="149"/>
    <x v="3"/>
    <x v="1"/>
    <x v="0"/>
    <x v="129"/>
    <x v="2"/>
    <x v="24"/>
    <x v="0"/>
    <x v="1"/>
  </r>
  <r>
    <x v="130"/>
    <x v="11"/>
    <x v="1"/>
    <x v="0"/>
    <x v="119"/>
    <x v="150"/>
    <x v="1"/>
    <x v="1"/>
    <x v="0"/>
    <x v="130"/>
    <x v="1"/>
    <x v="8"/>
    <x v="3"/>
    <x v="0"/>
  </r>
  <r>
    <x v="130"/>
    <x v="62"/>
    <x v="0"/>
    <x v="1"/>
    <x v="120"/>
    <x v="151"/>
    <x v="0"/>
    <x v="0"/>
    <x v="0"/>
    <x v="101"/>
    <x v="0"/>
    <x v="16"/>
    <x v="4"/>
    <x v="1"/>
  </r>
  <r>
    <x v="130"/>
    <x v="2"/>
    <x v="0"/>
    <x v="1"/>
    <x v="121"/>
    <x v="152"/>
    <x v="1"/>
    <x v="1"/>
    <x v="0"/>
    <x v="131"/>
    <x v="1"/>
    <x v="15"/>
    <x v="0"/>
    <x v="2"/>
  </r>
  <r>
    <x v="130"/>
    <x v="14"/>
    <x v="1"/>
    <x v="3"/>
    <x v="122"/>
    <x v="153"/>
    <x v="3"/>
    <x v="1"/>
    <x v="0"/>
    <x v="89"/>
    <x v="0"/>
    <x v="26"/>
    <x v="4"/>
    <x v="1"/>
  </r>
  <r>
    <x v="130"/>
    <x v="51"/>
    <x v="0"/>
    <x v="1"/>
    <x v="123"/>
    <x v="154"/>
    <x v="0"/>
    <x v="1"/>
    <x v="0"/>
    <x v="59"/>
    <x v="2"/>
    <x v="20"/>
    <x v="3"/>
    <x v="2"/>
  </r>
  <r>
    <x v="130"/>
    <x v="63"/>
    <x v="0"/>
    <x v="3"/>
    <x v="124"/>
    <x v="155"/>
    <x v="0"/>
    <x v="1"/>
    <x v="0"/>
    <x v="132"/>
    <x v="1"/>
    <x v="22"/>
    <x v="3"/>
    <x v="0"/>
  </r>
  <r>
    <x v="130"/>
    <x v="3"/>
    <x v="0"/>
    <x v="4"/>
    <x v="32"/>
    <x v="156"/>
    <x v="3"/>
    <x v="0"/>
    <x v="0"/>
    <x v="133"/>
    <x v="1"/>
    <x v="23"/>
    <x v="4"/>
    <x v="0"/>
  </r>
  <r>
    <x v="130"/>
    <x v="9"/>
    <x v="1"/>
    <x v="0"/>
    <x v="19"/>
    <x v="157"/>
    <x v="3"/>
    <x v="1"/>
    <x v="0"/>
    <x v="134"/>
    <x v="2"/>
    <x v="25"/>
    <x v="3"/>
    <x v="1"/>
  </r>
  <r>
    <x v="130"/>
    <x v="21"/>
    <x v="1"/>
    <x v="3"/>
    <x v="109"/>
    <x v="158"/>
    <x v="2"/>
    <x v="1"/>
    <x v="0"/>
    <x v="9"/>
    <x v="2"/>
    <x v="29"/>
    <x v="1"/>
    <x v="1"/>
  </r>
  <r>
    <x v="130"/>
    <x v="38"/>
    <x v="0"/>
    <x v="3"/>
    <x v="74"/>
    <x v="159"/>
    <x v="0"/>
    <x v="1"/>
    <x v="0"/>
    <x v="135"/>
    <x v="1"/>
    <x v="13"/>
    <x v="1"/>
    <x v="1"/>
  </r>
  <r>
    <x v="131"/>
    <x v="58"/>
    <x v="1"/>
    <x v="3"/>
    <x v="125"/>
    <x v="160"/>
    <x v="0"/>
    <x v="1"/>
    <x v="0"/>
    <x v="84"/>
    <x v="2"/>
    <x v="8"/>
    <x v="4"/>
    <x v="2"/>
  </r>
  <r>
    <x v="132"/>
    <x v="25"/>
    <x v="1"/>
    <x v="1"/>
    <x v="126"/>
    <x v="161"/>
    <x v="3"/>
    <x v="1"/>
    <x v="0"/>
    <x v="136"/>
    <x v="0"/>
    <x v="24"/>
    <x v="0"/>
    <x v="2"/>
  </r>
  <r>
    <x v="133"/>
    <x v="29"/>
    <x v="1"/>
    <x v="0"/>
    <x v="127"/>
    <x v="162"/>
    <x v="2"/>
    <x v="1"/>
    <x v="0"/>
    <x v="137"/>
    <x v="2"/>
    <x v="3"/>
    <x v="3"/>
    <x v="2"/>
  </r>
  <r>
    <x v="134"/>
    <x v="64"/>
    <x v="1"/>
    <x v="1"/>
    <x v="110"/>
    <x v="163"/>
    <x v="0"/>
    <x v="0"/>
    <x v="0"/>
    <x v="55"/>
    <x v="0"/>
    <x v="20"/>
    <x v="1"/>
    <x v="0"/>
  </r>
  <r>
    <x v="135"/>
    <x v="64"/>
    <x v="0"/>
    <x v="1"/>
    <x v="127"/>
    <x v="164"/>
    <x v="2"/>
    <x v="1"/>
    <x v="0"/>
    <x v="65"/>
    <x v="0"/>
    <x v="16"/>
    <x v="4"/>
    <x v="2"/>
  </r>
  <r>
    <x v="136"/>
    <x v="65"/>
    <x v="1"/>
    <x v="1"/>
    <x v="128"/>
    <x v="165"/>
    <x v="3"/>
    <x v="0"/>
    <x v="0"/>
    <x v="104"/>
    <x v="1"/>
    <x v="5"/>
    <x v="1"/>
    <x v="2"/>
  </r>
  <r>
    <x v="137"/>
    <x v="52"/>
    <x v="0"/>
    <x v="1"/>
    <x v="129"/>
    <x v="166"/>
    <x v="3"/>
    <x v="0"/>
    <x v="0"/>
    <x v="138"/>
    <x v="0"/>
    <x v="29"/>
    <x v="3"/>
    <x v="0"/>
  </r>
  <r>
    <x v="138"/>
    <x v="15"/>
    <x v="1"/>
    <x v="3"/>
    <x v="108"/>
    <x v="167"/>
    <x v="2"/>
    <x v="0"/>
    <x v="0"/>
    <x v="102"/>
    <x v="0"/>
    <x v="23"/>
    <x v="4"/>
    <x v="0"/>
  </r>
  <r>
    <x v="139"/>
    <x v="46"/>
    <x v="0"/>
    <x v="3"/>
    <x v="130"/>
    <x v="168"/>
    <x v="3"/>
    <x v="1"/>
    <x v="0"/>
    <x v="139"/>
    <x v="2"/>
    <x v="29"/>
    <x v="3"/>
    <x v="2"/>
  </r>
  <r>
    <x v="140"/>
    <x v="27"/>
    <x v="0"/>
    <x v="1"/>
    <x v="131"/>
    <x v="169"/>
    <x v="0"/>
    <x v="1"/>
    <x v="0"/>
    <x v="140"/>
    <x v="1"/>
    <x v="10"/>
    <x v="3"/>
    <x v="1"/>
  </r>
  <r>
    <x v="141"/>
    <x v="66"/>
    <x v="1"/>
    <x v="3"/>
    <x v="132"/>
    <x v="170"/>
    <x v="3"/>
    <x v="0"/>
    <x v="0"/>
    <x v="2"/>
    <x v="0"/>
    <x v="13"/>
    <x v="4"/>
    <x v="1"/>
  </r>
  <r>
    <x v="142"/>
    <x v="30"/>
    <x v="1"/>
    <x v="4"/>
    <x v="64"/>
    <x v="171"/>
    <x v="2"/>
    <x v="1"/>
    <x v="0"/>
    <x v="72"/>
    <x v="2"/>
    <x v="24"/>
    <x v="1"/>
    <x v="0"/>
  </r>
  <r>
    <x v="143"/>
    <x v="21"/>
    <x v="0"/>
    <x v="2"/>
    <x v="133"/>
    <x v="172"/>
    <x v="2"/>
    <x v="0"/>
    <x v="0"/>
    <x v="74"/>
    <x v="1"/>
    <x v="15"/>
    <x v="3"/>
    <x v="1"/>
  </r>
  <r>
    <x v="144"/>
    <x v="67"/>
    <x v="0"/>
    <x v="1"/>
    <x v="134"/>
    <x v="173"/>
    <x v="0"/>
    <x v="1"/>
    <x v="0"/>
    <x v="141"/>
    <x v="2"/>
    <x v="21"/>
    <x v="1"/>
    <x v="1"/>
  </r>
  <r>
    <x v="144"/>
    <x v="38"/>
    <x v="1"/>
    <x v="2"/>
    <x v="135"/>
    <x v="174"/>
    <x v="2"/>
    <x v="1"/>
    <x v="0"/>
    <x v="142"/>
    <x v="2"/>
    <x v="5"/>
    <x v="1"/>
    <x v="2"/>
  </r>
  <r>
    <x v="144"/>
    <x v="4"/>
    <x v="0"/>
    <x v="3"/>
    <x v="136"/>
    <x v="175"/>
    <x v="0"/>
    <x v="0"/>
    <x v="0"/>
    <x v="143"/>
    <x v="2"/>
    <x v="6"/>
    <x v="2"/>
    <x v="2"/>
  </r>
  <r>
    <x v="144"/>
    <x v="18"/>
    <x v="1"/>
    <x v="2"/>
    <x v="137"/>
    <x v="176"/>
    <x v="0"/>
    <x v="0"/>
    <x v="0"/>
    <x v="144"/>
    <x v="1"/>
    <x v="3"/>
    <x v="0"/>
    <x v="1"/>
  </r>
  <r>
    <x v="144"/>
    <x v="9"/>
    <x v="0"/>
    <x v="3"/>
    <x v="61"/>
    <x v="177"/>
    <x v="1"/>
    <x v="1"/>
    <x v="0"/>
    <x v="117"/>
    <x v="1"/>
    <x v="18"/>
    <x v="0"/>
    <x v="0"/>
  </r>
  <r>
    <x v="144"/>
    <x v="0"/>
    <x v="0"/>
    <x v="0"/>
    <x v="10"/>
    <x v="178"/>
    <x v="0"/>
    <x v="0"/>
    <x v="0"/>
    <x v="20"/>
    <x v="0"/>
    <x v="24"/>
    <x v="3"/>
    <x v="0"/>
  </r>
  <r>
    <x v="144"/>
    <x v="15"/>
    <x v="1"/>
    <x v="2"/>
    <x v="138"/>
    <x v="179"/>
    <x v="3"/>
    <x v="0"/>
    <x v="0"/>
    <x v="145"/>
    <x v="0"/>
    <x v="21"/>
    <x v="3"/>
    <x v="1"/>
  </r>
  <r>
    <x v="144"/>
    <x v="50"/>
    <x v="1"/>
    <x v="3"/>
    <x v="139"/>
    <x v="180"/>
    <x v="0"/>
    <x v="1"/>
    <x v="0"/>
    <x v="106"/>
    <x v="1"/>
    <x v="18"/>
    <x v="1"/>
    <x v="1"/>
  </r>
  <r>
    <x v="144"/>
    <x v="22"/>
    <x v="1"/>
    <x v="3"/>
    <x v="140"/>
    <x v="181"/>
    <x v="1"/>
    <x v="0"/>
    <x v="0"/>
    <x v="19"/>
    <x v="2"/>
    <x v="0"/>
    <x v="4"/>
    <x v="2"/>
  </r>
  <r>
    <x v="144"/>
    <x v="30"/>
    <x v="0"/>
    <x v="4"/>
    <x v="141"/>
    <x v="182"/>
    <x v="2"/>
    <x v="0"/>
    <x v="0"/>
    <x v="146"/>
    <x v="0"/>
    <x v="16"/>
    <x v="1"/>
    <x v="0"/>
  </r>
  <r>
    <x v="144"/>
    <x v="68"/>
    <x v="0"/>
    <x v="0"/>
    <x v="142"/>
    <x v="183"/>
    <x v="0"/>
    <x v="1"/>
    <x v="0"/>
    <x v="40"/>
    <x v="2"/>
    <x v="27"/>
    <x v="3"/>
    <x v="2"/>
  </r>
  <r>
    <x v="145"/>
    <x v="43"/>
    <x v="0"/>
    <x v="4"/>
    <x v="143"/>
    <x v="184"/>
    <x v="1"/>
    <x v="0"/>
    <x v="0"/>
    <x v="147"/>
    <x v="0"/>
    <x v="11"/>
    <x v="2"/>
    <x v="2"/>
  </r>
  <r>
    <x v="146"/>
    <x v="20"/>
    <x v="1"/>
    <x v="2"/>
    <x v="144"/>
    <x v="185"/>
    <x v="0"/>
    <x v="1"/>
    <x v="0"/>
    <x v="148"/>
    <x v="2"/>
    <x v="24"/>
    <x v="1"/>
    <x v="0"/>
  </r>
  <r>
    <x v="147"/>
    <x v="2"/>
    <x v="0"/>
    <x v="4"/>
    <x v="145"/>
    <x v="186"/>
    <x v="1"/>
    <x v="0"/>
    <x v="0"/>
    <x v="149"/>
    <x v="2"/>
    <x v="13"/>
    <x v="0"/>
    <x v="1"/>
  </r>
  <r>
    <x v="148"/>
    <x v="41"/>
    <x v="0"/>
    <x v="0"/>
    <x v="146"/>
    <x v="187"/>
    <x v="1"/>
    <x v="0"/>
    <x v="0"/>
    <x v="150"/>
    <x v="0"/>
    <x v="26"/>
    <x v="3"/>
    <x v="1"/>
  </r>
  <r>
    <x v="149"/>
    <x v="53"/>
    <x v="1"/>
    <x v="0"/>
    <x v="147"/>
    <x v="188"/>
    <x v="0"/>
    <x v="1"/>
    <x v="0"/>
    <x v="151"/>
    <x v="1"/>
    <x v="27"/>
    <x v="4"/>
    <x v="0"/>
  </r>
  <r>
    <x v="150"/>
    <x v="12"/>
    <x v="1"/>
    <x v="1"/>
    <x v="148"/>
    <x v="189"/>
    <x v="2"/>
    <x v="0"/>
    <x v="0"/>
    <x v="152"/>
    <x v="2"/>
    <x v="28"/>
    <x v="0"/>
    <x v="1"/>
  </r>
  <r>
    <x v="151"/>
    <x v="40"/>
    <x v="1"/>
    <x v="1"/>
    <x v="149"/>
    <x v="190"/>
    <x v="2"/>
    <x v="0"/>
    <x v="0"/>
    <x v="153"/>
    <x v="1"/>
    <x v="7"/>
    <x v="4"/>
    <x v="1"/>
  </r>
  <r>
    <x v="152"/>
    <x v="8"/>
    <x v="0"/>
    <x v="2"/>
    <x v="90"/>
    <x v="191"/>
    <x v="1"/>
    <x v="0"/>
    <x v="0"/>
    <x v="26"/>
    <x v="1"/>
    <x v="23"/>
    <x v="1"/>
    <x v="1"/>
  </r>
  <r>
    <x v="153"/>
    <x v="9"/>
    <x v="0"/>
    <x v="4"/>
    <x v="150"/>
    <x v="192"/>
    <x v="0"/>
    <x v="1"/>
    <x v="0"/>
    <x v="154"/>
    <x v="1"/>
    <x v="5"/>
    <x v="3"/>
    <x v="0"/>
  </r>
  <r>
    <x v="154"/>
    <x v="13"/>
    <x v="1"/>
    <x v="4"/>
    <x v="151"/>
    <x v="193"/>
    <x v="0"/>
    <x v="0"/>
    <x v="0"/>
    <x v="138"/>
    <x v="0"/>
    <x v="9"/>
    <x v="4"/>
    <x v="0"/>
  </r>
  <r>
    <x v="155"/>
    <x v="9"/>
    <x v="1"/>
    <x v="1"/>
    <x v="152"/>
    <x v="194"/>
    <x v="0"/>
    <x v="1"/>
    <x v="0"/>
    <x v="155"/>
    <x v="1"/>
    <x v="3"/>
    <x v="0"/>
    <x v="2"/>
  </r>
  <r>
    <x v="156"/>
    <x v="49"/>
    <x v="1"/>
    <x v="4"/>
    <x v="60"/>
    <x v="195"/>
    <x v="0"/>
    <x v="0"/>
    <x v="0"/>
    <x v="156"/>
    <x v="1"/>
    <x v="25"/>
    <x v="4"/>
    <x v="2"/>
  </r>
  <r>
    <x v="157"/>
    <x v="18"/>
    <x v="1"/>
    <x v="1"/>
    <x v="153"/>
    <x v="196"/>
    <x v="0"/>
    <x v="1"/>
    <x v="0"/>
    <x v="157"/>
    <x v="2"/>
    <x v="6"/>
    <x v="2"/>
    <x v="0"/>
  </r>
  <r>
    <x v="158"/>
    <x v="0"/>
    <x v="0"/>
    <x v="1"/>
    <x v="59"/>
    <x v="197"/>
    <x v="3"/>
    <x v="0"/>
    <x v="0"/>
    <x v="158"/>
    <x v="2"/>
    <x v="22"/>
    <x v="2"/>
    <x v="2"/>
  </r>
  <r>
    <x v="159"/>
    <x v="1"/>
    <x v="0"/>
    <x v="0"/>
    <x v="154"/>
    <x v="198"/>
    <x v="3"/>
    <x v="0"/>
    <x v="0"/>
    <x v="159"/>
    <x v="2"/>
    <x v="4"/>
    <x v="3"/>
    <x v="0"/>
  </r>
  <r>
    <x v="160"/>
    <x v="43"/>
    <x v="1"/>
    <x v="1"/>
    <x v="128"/>
    <x v="199"/>
    <x v="3"/>
    <x v="1"/>
    <x v="0"/>
    <x v="160"/>
    <x v="0"/>
    <x v="6"/>
    <x v="3"/>
    <x v="1"/>
  </r>
  <r>
    <x v="161"/>
    <x v="32"/>
    <x v="1"/>
    <x v="3"/>
    <x v="4"/>
    <x v="200"/>
    <x v="1"/>
    <x v="1"/>
    <x v="0"/>
    <x v="119"/>
    <x v="1"/>
    <x v="0"/>
    <x v="1"/>
    <x v="1"/>
  </r>
  <r>
    <x v="162"/>
    <x v="37"/>
    <x v="0"/>
    <x v="0"/>
    <x v="16"/>
    <x v="201"/>
    <x v="2"/>
    <x v="1"/>
    <x v="0"/>
    <x v="161"/>
    <x v="2"/>
    <x v="16"/>
    <x v="3"/>
    <x v="2"/>
  </r>
  <r>
    <x v="163"/>
    <x v="20"/>
    <x v="0"/>
    <x v="0"/>
    <x v="135"/>
    <x v="202"/>
    <x v="1"/>
    <x v="0"/>
    <x v="0"/>
    <x v="68"/>
    <x v="1"/>
    <x v="7"/>
    <x v="1"/>
    <x v="1"/>
  </r>
  <r>
    <x v="164"/>
    <x v="64"/>
    <x v="1"/>
    <x v="2"/>
    <x v="129"/>
    <x v="203"/>
    <x v="2"/>
    <x v="1"/>
    <x v="0"/>
    <x v="11"/>
    <x v="1"/>
    <x v="22"/>
    <x v="0"/>
    <x v="2"/>
  </r>
  <r>
    <x v="165"/>
    <x v="40"/>
    <x v="1"/>
    <x v="2"/>
    <x v="155"/>
    <x v="204"/>
    <x v="3"/>
    <x v="0"/>
    <x v="0"/>
    <x v="162"/>
    <x v="1"/>
    <x v="6"/>
    <x v="2"/>
    <x v="1"/>
  </r>
  <r>
    <x v="166"/>
    <x v="39"/>
    <x v="0"/>
    <x v="2"/>
    <x v="156"/>
    <x v="205"/>
    <x v="1"/>
    <x v="0"/>
    <x v="0"/>
    <x v="163"/>
    <x v="2"/>
    <x v="12"/>
    <x v="4"/>
    <x v="0"/>
  </r>
  <r>
    <x v="167"/>
    <x v="42"/>
    <x v="1"/>
    <x v="3"/>
    <x v="157"/>
    <x v="206"/>
    <x v="0"/>
    <x v="0"/>
    <x v="0"/>
    <x v="75"/>
    <x v="1"/>
    <x v="26"/>
    <x v="1"/>
    <x v="0"/>
  </r>
  <r>
    <x v="168"/>
    <x v="69"/>
    <x v="1"/>
    <x v="0"/>
    <x v="158"/>
    <x v="207"/>
    <x v="2"/>
    <x v="1"/>
    <x v="0"/>
    <x v="164"/>
    <x v="2"/>
    <x v="27"/>
    <x v="4"/>
    <x v="2"/>
  </r>
  <r>
    <x v="169"/>
    <x v="38"/>
    <x v="0"/>
    <x v="2"/>
    <x v="32"/>
    <x v="208"/>
    <x v="3"/>
    <x v="0"/>
    <x v="0"/>
    <x v="123"/>
    <x v="0"/>
    <x v="24"/>
    <x v="0"/>
    <x v="1"/>
  </r>
  <r>
    <x v="170"/>
    <x v="1"/>
    <x v="1"/>
    <x v="0"/>
    <x v="159"/>
    <x v="209"/>
    <x v="0"/>
    <x v="0"/>
    <x v="0"/>
    <x v="165"/>
    <x v="0"/>
    <x v="23"/>
    <x v="0"/>
    <x v="2"/>
  </r>
  <r>
    <x v="171"/>
    <x v="48"/>
    <x v="1"/>
    <x v="2"/>
    <x v="160"/>
    <x v="210"/>
    <x v="1"/>
    <x v="1"/>
    <x v="0"/>
    <x v="166"/>
    <x v="0"/>
    <x v="11"/>
    <x v="4"/>
    <x v="1"/>
  </r>
  <r>
    <x v="160"/>
    <x v="6"/>
    <x v="0"/>
    <x v="3"/>
    <x v="161"/>
    <x v="211"/>
    <x v="2"/>
    <x v="1"/>
    <x v="0"/>
    <x v="135"/>
    <x v="1"/>
    <x v="7"/>
    <x v="0"/>
    <x v="0"/>
  </r>
  <r>
    <x v="161"/>
    <x v="38"/>
    <x v="0"/>
    <x v="2"/>
    <x v="116"/>
    <x v="212"/>
    <x v="3"/>
    <x v="0"/>
    <x v="0"/>
    <x v="130"/>
    <x v="1"/>
    <x v="20"/>
    <x v="2"/>
    <x v="0"/>
  </r>
  <r>
    <x v="162"/>
    <x v="1"/>
    <x v="0"/>
    <x v="1"/>
    <x v="162"/>
    <x v="213"/>
    <x v="0"/>
    <x v="0"/>
    <x v="0"/>
    <x v="167"/>
    <x v="1"/>
    <x v="4"/>
    <x v="2"/>
    <x v="1"/>
  </r>
  <r>
    <x v="163"/>
    <x v="2"/>
    <x v="1"/>
    <x v="3"/>
    <x v="163"/>
    <x v="214"/>
    <x v="1"/>
    <x v="0"/>
    <x v="0"/>
    <x v="125"/>
    <x v="2"/>
    <x v="29"/>
    <x v="2"/>
    <x v="2"/>
  </r>
  <r>
    <x v="164"/>
    <x v="58"/>
    <x v="0"/>
    <x v="4"/>
    <x v="107"/>
    <x v="215"/>
    <x v="1"/>
    <x v="1"/>
    <x v="0"/>
    <x v="168"/>
    <x v="1"/>
    <x v="0"/>
    <x v="4"/>
    <x v="2"/>
  </r>
  <r>
    <x v="165"/>
    <x v="42"/>
    <x v="0"/>
    <x v="1"/>
    <x v="164"/>
    <x v="216"/>
    <x v="2"/>
    <x v="0"/>
    <x v="0"/>
    <x v="169"/>
    <x v="2"/>
    <x v="13"/>
    <x v="3"/>
    <x v="2"/>
  </r>
  <r>
    <x v="166"/>
    <x v="36"/>
    <x v="0"/>
    <x v="4"/>
    <x v="165"/>
    <x v="217"/>
    <x v="1"/>
    <x v="1"/>
    <x v="0"/>
    <x v="170"/>
    <x v="0"/>
    <x v="6"/>
    <x v="4"/>
    <x v="2"/>
  </r>
  <r>
    <x v="167"/>
    <x v="3"/>
    <x v="1"/>
    <x v="3"/>
    <x v="166"/>
    <x v="218"/>
    <x v="2"/>
    <x v="0"/>
    <x v="0"/>
    <x v="171"/>
    <x v="2"/>
    <x v="11"/>
    <x v="1"/>
    <x v="0"/>
  </r>
  <r>
    <x v="168"/>
    <x v="64"/>
    <x v="0"/>
    <x v="1"/>
    <x v="111"/>
    <x v="219"/>
    <x v="3"/>
    <x v="0"/>
    <x v="0"/>
    <x v="110"/>
    <x v="0"/>
    <x v="0"/>
    <x v="1"/>
    <x v="1"/>
  </r>
  <r>
    <x v="169"/>
    <x v="42"/>
    <x v="1"/>
    <x v="3"/>
    <x v="115"/>
    <x v="220"/>
    <x v="3"/>
    <x v="1"/>
    <x v="0"/>
    <x v="172"/>
    <x v="1"/>
    <x v="27"/>
    <x v="0"/>
    <x v="0"/>
  </r>
  <r>
    <x v="170"/>
    <x v="52"/>
    <x v="1"/>
    <x v="0"/>
    <x v="167"/>
    <x v="221"/>
    <x v="0"/>
    <x v="0"/>
    <x v="0"/>
    <x v="173"/>
    <x v="1"/>
    <x v="7"/>
    <x v="4"/>
    <x v="2"/>
  </r>
  <r>
    <x v="171"/>
    <x v="5"/>
    <x v="0"/>
    <x v="4"/>
    <x v="83"/>
    <x v="222"/>
    <x v="0"/>
    <x v="0"/>
    <x v="0"/>
    <x v="174"/>
    <x v="0"/>
    <x v="0"/>
    <x v="1"/>
    <x v="2"/>
  </r>
  <r>
    <x v="160"/>
    <x v="22"/>
    <x v="1"/>
    <x v="2"/>
    <x v="168"/>
    <x v="223"/>
    <x v="0"/>
    <x v="1"/>
    <x v="0"/>
    <x v="175"/>
    <x v="0"/>
    <x v="7"/>
    <x v="0"/>
    <x v="0"/>
  </r>
  <r>
    <x v="161"/>
    <x v="32"/>
    <x v="0"/>
    <x v="4"/>
    <x v="161"/>
    <x v="224"/>
    <x v="2"/>
    <x v="1"/>
    <x v="0"/>
    <x v="176"/>
    <x v="0"/>
    <x v="2"/>
    <x v="0"/>
    <x v="0"/>
  </r>
  <r>
    <x v="161"/>
    <x v="48"/>
    <x v="0"/>
    <x v="2"/>
    <x v="15"/>
    <x v="225"/>
    <x v="3"/>
    <x v="0"/>
    <x v="0"/>
    <x v="24"/>
    <x v="1"/>
    <x v="22"/>
    <x v="4"/>
    <x v="1"/>
  </r>
  <r>
    <x v="161"/>
    <x v="33"/>
    <x v="1"/>
    <x v="0"/>
    <x v="90"/>
    <x v="226"/>
    <x v="0"/>
    <x v="1"/>
    <x v="0"/>
    <x v="177"/>
    <x v="0"/>
    <x v="14"/>
    <x v="3"/>
    <x v="2"/>
  </r>
  <r>
    <x v="161"/>
    <x v="35"/>
    <x v="1"/>
    <x v="0"/>
    <x v="169"/>
    <x v="227"/>
    <x v="0"/>
    <x v="0"/>
    <x v="0"/>
    <x v="178"/>
    <x v="0"/>
    <x v="23"/>
    <x v="2"/>
    <x v="1"/>
  </r>
  <r>
    <x v="161"/>
    <x v="18"/>
    <x v="1"/>
    <x v="4"/>
    <x v="170"/>
    <x v="228"/>
    <x v="0"/>
    <x v="0"/>
    <x v="0"/>
    <x v="179"/>
    <x v="1"/>
    <x v="23"/>
    <x v="2"/>
    <x v="0"/>
  </r>
  <r>
    <x v="161"/>
    <x v="62"/>
    <x v="0"/>
    <x v="1"/>
    <x v="41"/>
    <x v="229"/>
    <x v="0"/>
    <x v="0"/>
    <x v="0"/>
    <x v="180"/>
    <x v="2"/>
    <x v="10"/>
    <x v="2"/>
    <x v="1"/>
  </r>
  <r>
    <x v="161"/>
    <x v="70"/>
    <x v="1"/>
    <x v="0"/>
    <x v="15"/>
    <x v="230"/>
    <x v="1"/>
    <x v="1"/>
    <x v="0"/>
    <x v="4"/>
    <x v="0"/>
    <x v="12"/>
    <x v="1"/>
    <x v="2"/>
  </r>
  <r>
    <x v="161"/>
    <x v="1"/>
    <x v="1"/>
    <x v="0"/>
    <x v="171"/>
    <x v="231"/>
    <x v="3"/>
    <x v="0"/>
    <x v="0"/>
    <x v="181"/>
    <x v="2"/>
    <x v="4"/>
    <x v="2"/>
    <x v="2"/>
  </r>
  <r>
    <x v="161"/>
    <x v="37"/>
    <x v="1"/>
    <x v="2"/>
    <x v="172"/>
    <x v="232"/>
    <x v="1"/>
    <x v="0"/>
    <x v="0"/>
    <x v="182"/>
    <x v="2"/>
    <x v="23"/>
    <x v="1"/>
    <x v="0"/>
  </r>
  <r>
    <x v="161"/>
    <x v="26"/>
    <x v="1"/>
    <x v="4"/>
    <x v="173"/>
    <x v="233"/>
    <x v="2"/>
    <x v="1"/>
    <x v="0"/>
    <x v="183"/>
    <x v="1"/>
    <x v="22"/>
    <x v="1"/>
    <x v="2"/>
  </r>
  <r>
    <x v="161"/>
    <x v="43"/>
    <x v="1"/>
    <x v="2"/>
    <x v="28"/>
    <x v="234"/>
    <x v="1"/>
    <x v="0"/>
    <x v="0"/>
    <x v="184"/>
    <x v="0"/>
    <x v="18"/>
    <x v="4"/>
    <x v="1"/>
  </r>
  <r>
    <x v="161"/>
    <x v="49"/>
    <x v="1"/>
    <x v="3"/>
    <x v="174"/>
    <x v="235"/>
    <x v="3"/>
    <x v="0"/>
    <x v="0"/>
    <x v="130"/>
    <x v="1"/>
    <x v="19"/>
    <x v="1"/>
    <x v="2"/>
  </r>
  <r>
    <x v="161"/>
    <x v="30"/>
    <x v="1"/>
    <x v="0"/>
    <x v="33"/>
    <x v="236"/>
    <x v="0"/>
    <x v="0"/>
    <x v="0"/>
    <x v="13"/>
    <x v="1"/>
    <x v="23"/>
    <x v="2"/>
    <x v="2"/>
  </r>
  <r>
    <x v="162"/>
    <x v="6"/>
    <x v="0"/>
    <x v="2"/>
    <x v="86"/>
    <x v="237"/>
    <x v="3"/>
    <x v="1"/>
    <x v="0"/>
    <x v="149"/>
    <x v="0"/>
    <x v="13"/>
    <x v="1"/>
    <x v="1"/>
  </r>
  <r>
    <x v="163"/>
    <x v="1"/>
    <x v="0"/>
    <x v="3"/>
    <x v="175"/>
    <x v="238"/>
    <x v="2"/>
    <x v="0"/>
    <x v="0"/>
    <x v="185"/>
    <x v="1"/>
    <x v="2"/>
    <x v="3"/>
    <x v="1"/>
  </r>
  <r>
    <x v="164"/>
    <x v="24"/>
    <x v="1"/>
    <x v="4"/>
    <x v="62"/>
    <x v="239"/>
    <x v="3"/>
    <x v="1"/>
    <x v="0"/>
    <x v="146"/>
    <x v="0"/>
    <x v="16"/>
    <x v="2"/>
    <x v="1"/>
  </r>
  <r>
    <x v="165"/>
    <x v="32"/>
    <x v="1"/>
    <x v="0"/>
    <x v="176"/>
    <x v="240"/>
    <x v="1"/>
    <x v="1"/>
    <x v="0"/>
    <x v="110"/>
    <x v="0"/>
    <x v="14"/>
    <x v="2"/>
    <x v="2"/>
  </r>
  <r>
    <x v="166"/>
    <x v="10"/>
    <x v="1"/>
    <x v="3"/>
    <x v="169"/>
    <x v="241"/>
    <x v="2"/>
    <x v="1"/>
    <x v="0"/>
    <x v="152"/>
    <x v="1"/>
    <x v="9"/>
    <x v="2"/>
    <x v="0"/>
  </r>
  <r>
    <x v="167"/>
    <x v="30"/>
    <x v="1"/>
    <x v="3"/>
    <x v="61"/>
    <x v="242"/>
    <x v="0"/>
    <x v="0"/>
    <x v="0"/>
    <x v="186"/>
    <x v="2"/>
    <x v="23"/>
    <x v="4"/>
    <x v="0"/>
  </r>
  <r>
    <x v="168"/>
    <x v="32"/>
    <x v="0"/>
    <x v="0"/>
    <x v="144"/>
    <x v="243"/>
    <x v="1"/>
    <x v="1"/>
    <x v="0"/>
    <x v="73"/>
    <x v="1"/>
    <x v="15"/>
    <x v="2"/>
    <x v="1"/>
  </r>
  <r>
    <x v="169"/>
    <x v="52"/>
    <x v="1"/>
    <x v="0"/>
    <x v="141"/>
    <x v="244"/>
    <x v="1"/>
    <x v="1"/>
    <x v="0"/>
    <x v="187"/>
    <x v="0"/>
    <x v="0"/>
    <x v="1"/>
    <x v="1"/>
  </r>
  <r>
    <x v="170"/>
    <x v="14"/>
    <x v="0"/>
    <x v="0"/>
    <x v="81"/>
    <x v="245"/>
    <x v="0"/>
    <x v="0"/>
    <x v="0"/>
    <x v="97"/>
    <x v="2"/>
    <x v="25"/>
    <x v="0"/>
    <x v="0"/>
  </r>
  <r>
    <x v="171"/>
    <x v="37"/>
    <x v="0"/>
    <x v="4"/>
    <x v="177"/>
    <x v="246"/>
    <x v="3"/>
    <x v="0"/>
    <x v="0"/>
    <x v="188"/>
    <x v="1"/>
    <x v="1"/>
    <x v="3"/>
    <x v="1"/>
  </r>
  <r>
    <x v="160"/>
    <x v="46"/>
    <x v="0"/>
    <x v="1"/>
    <x v="146"/>
    <x v="247"/>
    <x v="2"/>
    <x v="0"/>
    <x v="0"/>
    <x v="189"/>
    <x v="1"/>
    <x v="2"/>
    <x v="1"/>
    <x v="1"/>
  </r>
  <r>
    <x v="161"/>
    <x v="63"/>
    <x v="1"/>
    <x v="0"/>
    <x v="103"/>
    <x v="248"/>
    <x v="1"/>
    <x v="1"/>
    <x v="0"/>
    <x v="65"/>
    <x v="2"/>
    <x v="1"/>
    <x v="1"/>
    <x v="0"/>
  </r>
  <r>
    <x v="162"/>
    <x v="7"/>
    <x v="1"/>
    <x v="1"/>
    <x v="38"/>
    <x v="249"/>
    <x v="1"/>
    <x v="1"/>
    <x v="0"/>
    <x v="13"/>
    <x v="1"/>
    <x v="20"/>
    <x v="1"/>
    <x v="2"/>
  </r>
  <r>
    <x v="163"/>
    <x v="53"/>
    <x v="1"/>
    <x v="0"/>
    <x v="178"/>
    <x v="250"/>
    <x v="0"/>
    <x v="0"/>
    <x v="0"/>
    <x v="190"/>
    <x v="2"/>
    <x v="3"/>
    <x v="3"/>
    <x v="2"/>
  </r>
  <r>
    <x v="164"/>
    <x v="47"/>
    <x v="0"/>
    <x v="3"/>
    <x v="179"/>
    <x v="251"/>
    <x v="1"/>
    <x v="1"/>
    <x v="0"/>
    <x v="33"/>
    <x v="2"/>
    <x v="9"/>
    <x v="4"/>
    <x v="1"/>
  </r>
  <r>
    <x v="165"/>
    <x v="14"/>
    <x v="0"/>
    <x v="2"/>
    <x v="180"/>
    <x v="252"/>
    <x v="3"/>
    <x v="1"/>
    <x v="0"/>
    <x v="63"/>
    <x v="1"/>
    <x v="3"/>
    <x v="4"/>
    <x v="2"/>
  </r>
  <r>
    <x v="166"/>
    <x v="21"/>
    <x v="0"/>
    <x v="0"/>
    <x v="181"/>
    <x v="253"/>
    <x v="2"/>
    <x v="1"/>
    <x v="0"/>
    <x v="14"/>
    <x v="0"/>
    <x v="10"/>
    <x v="3"/>
    <x v="1"/>
  </r>
  <r>
    <x v="167"/>
    <x v="51"/>
    <x v="0"/>
    <x v="4"/>
    <x v="51"/>
    <x v="254"/>
    <x v="3"/>
    <x v="1"/>
    <x v="0"/>
    <x v="153"/>
    <x v="0"/>
    <x v="27"/>
    <x v="3"/>
    <x v="1"/>
  </r>
  <r>
    <x v="168"/>
    <x v="43"/>
    <x v="0"/>
    <x v="2"/>
    <x v="182"/>
    <x v="255"/>
    <x v="1"/>
    <x v="1"/>
    <x v="0"/>
    <x v="137"/>
    <x v="1"/>
    <x v="21"/>
    <x v="1"/>
    <x v="1"/>
  </r>
  <r>
    <x v="169"/>
    <x v="55"/>
    <x v="0"/>
    <x v="2"/>
    <x v="69"/>
    <x v="256"/>
    <x v="3"/>
    <x v="1"/>
    <x v="0"/>
    <x v="88"/>
    <x v="1"/>
    <x v="6"/>
    <x v="3"/>
    <x v="1"/>
  </r>
  <r>
    <x v="170"/>
    <x v="53"/>
    <x v="1"/>
    <x v="1"/>
    <x v="183"/>
    <x v="257"/>
    <x v="2"/>
    <x v="1"/>
    <x v="0"/>
    <x v="77"/>
    <x v="2"/>
    <x v="10"/>
    <x v="3"/>
    <x v="2"/>
  </r>
  <r>
    <x v="171"/>
    <x v="42"/>
    <x v="1"/>
    <x v="1"/>
    <x v="98"/>
    <x v="258"/>
    <x v="1"/>
    <x v="1"/>
    <x v="0"/>
    <x v="191"/>
    <x v="1"/>
    <x v="5"/>
    <x v="3"/>
    <x v="0"/>
  </r>
  <r>
    <x v="160"/>
    <x v="54"/>
    <x v="1"/>
    <x v="1"/>
    <x v="79"/>
    <x v="259"/>
    <x v="1"/>
    <x v="0"/>
    <x v="0"/>
    <x v="101"/>
    <x v="0"/>
    <x v="4"/>
    <x v="3"/>
    <x v="1"/>
  </r>
  <r>
    <x v="161"/>
    <x v="15"/>
    <x v="0"/>
    <x v="2"/>
    <x v="184"/>
    <x v="260"/>
    <x v="3"/>
    <x v="0"/>
    <x v="0"/>
    <x v="120"/>
    <x v="0"/>
    <x v="7"/>
    <x v="4"/>
    <x v="1"/>
  </r>
  <r>
    <x v="162"/>
    <x v="12"/>
    <x v="1"/>
    <x v="1"/>
    <x v="185"/>
    <x v="261"/>
    <x v="2"/>
    <x v="0"/>
    <x v="0"/>
    <x v="2"/>
    <x v="0"/>
    <x v="16"/>
    <x v="0"/>
    <x v="2"/>
  </r>
  <r>
    <x v="163"/>
    <x v="28"/>
    <x v="0"/>
    <x v="1"/>
    <x v="97"/>
    <x v="262"/>
    <x v="3"/>
    <x v="0"/>
    <x v="0"/>
    <x v="1"/>
    <x v="2"/>
    <x v="28"/>
    <x v="4"/>
    <x v="2"/>
  </r>
  <r>
    <x v="164"/>
    <x v="61"/>
    <x v="1"/>
    <x v="1"/>
    <x v="186"/>
    <x v="263"/>
    <x v="3"/>
    <x v="1"/>
    <x v="0"/>
    <x v="192"/>
    <x v="1"/>
    <x v="4"/>
    <x v="3"/>
    <x v="2"/>
  </r>
  <r>
    <x v="165"/>
    <x v="54"/>
    <x v="1"/>
    <x v="1"/>
    <x v="17"/>
    <x v="264"/>
    <x v="0"/>
    <x v="0"/>
    <x v="0"/>
    <x v="49"/>
    <x v="0"/>
    <x v="15"/>
    <x v="1"/>
    <x v="2"/>
  </r>
  <r>
    <x v="166"/>
    <x v="50"/>
    <x v="1"/>
    <x v="2"/>
    <x v="187"/>
    <x v="265"/>
    <x v="0"/>
    <x v="0"/>
    <x v="0"/>
    <x v="193"/>
    <x v="1"/>
    <x v="26"/>
    <x v="4"/>
    <x v="1"/>
  </r>
  <r>
    <x v="167"/>
    <x v="53"/>
    <x v="0"/>
    <x v="2"/>
    <x v="188"/>
    <x v="266"/>
    <x v="3"/>
    <x v="1"/>
    <x v="0"/>
    <x v="194"/>
    <x v="1"/>
    <x v="4"/>
    <x v="3"/>
    <x v="1"/>
  </r>
  <r>
    <x v="168"/>
    <x v="55"/>
    <x v="1"/>
    <x v="2"/>
    <x v="47"/>
    <x v="267"/>
    <x v="0"/>
    <x v="0"/>
    <x v="0"/>
    <x v="49"/>
    <x v="2"/>
    <x v="29"/>
    <x v="2"/>
    <x v="1"/>
  </r>
  <r>
    <x v="169"/>
    <x v="2"/>
    <x v="1"/>
    <x v="3"/>
    <x v="11"/>
    <x v="268"/>
    <x v="0"/>
    <x v="0"/>
    <x v="0"/>
    <x v="67"/>
    <x v="2"/>
    <x v="9"/>
    <x v="3"/>
    <x v="2"/>
  </r>
  <r>
    <x v="170"/>
    <x v="2"/>
    <x v="1"/>
    <x v="2"/>
    <x v="189"/>
    <x v="269"/>
    <x v="2"/>
    <x v="1"/>
    <x v="0"/>
    <x v="195"/>
    <x v="2"/>
    <x v="16"/>
    <x v="0"/>
    <x v="1"/>
  </r>
  <r>
    <x v="171"/>
    <x v="25"/>
    <x v="0"/>
    <x v="3"/>
    <x v="188"/>
    <x v="270"/>
    <x v="0"/>
    <x v="0"/>
    <x v="0"/>
    <x v="196"/>
    <x v="1"/>
    <x v="25"/>
    <x v="3"/>
    <x v="2"/>
  </r>
  <r>
    <x v="160"/>
    <x v="3"/>
    <x v="0"/>
    <x v="1"/>
    <x v="20"/>
    <x v="271"/>
    <x v="2"/>
    <x v="0"/>
    <x v="0"/>
    <x v="123"/>
    <x v="2"/>
    <x v="4"/>
    <x v="3"/>
    <x v="1"/>
  </r>
  <r>
    <x v="161"/>
    <x v="22"/>
    <x v="0"/>
    <x v="3"/>
    <x v="48"/>
    <x v="272"/>
    <x v="3"/>
    <x v="1"/>
    <x v="0"/>
    <x v="197"/>
    <x v="2"/>
    <x v="1"/>
    <x v="1"/>
    <x v="1"/>
  </r>
  <r>
    <x v="162"/>
    <x v="24"/>
    <x v="1"/>
    <x v="1"/>
    <x v="190"/>
    <x v="273"/>
    <x v="2"/>
    <x v="0"/>
    <x v="0"/>
    <x v="66"/>
    <x v="2"/>
    <x v="22"/>
    <x v="2"/>
    <x v="2"/>
  </r>
  <r>
    <x v="163"/>
    <x v="71"/>
    <x v="1"/>
    <x v="4"/>
    <x v="8"/>
    <x v="274"/>
    <x v="0"/>
    <x v="0"/>
    <x v="0"/>
    <x v="198"/>
    <x v="0"/>
    <x v="18"/>
    <x v="4"/>
    <x v="2"/>
  </r>
  <r>
    <x v="164"/>
    <x v="38"/>
    <x v="1"/>
    <x v="2"/>
    <x v="191"/>
    <x v="275"/>
    <x v="1"/>
    <x v="0"/>
    <x v="0"/>
    <x v="119"/>
    <x v="0"/>
    <x v="3"/>
    <x v="1"/>
    <x v="2"/>
  </r>
  <r>
    <x v="165"/>
    <x v="2"/>
    <x v="0"/>
    <x v="1"/>
    <x v="192"/>
    <x v="276"/>
    <x v="3"/>
    <x v="0"/>
    <x v="0"/>
    <x v="199"/>
    <x v="0"/>
    <x v="4"/>
    <x v="0"/>
    <x v="0"/>
  </r>
  <r>
    <x v="166"/>
    <x v="33"/>
    <x v="1"/>
    <x v="4"/>
    <x v="193"/>
    <x v="277"/>
    <x v="3"/>
    <x v="0"/>
    <x v="0"/>
    <x v="200"/>
    <x v="2"/>
    <x v="21"/>
    <x v="3"/>
    <x v="2"/>
  </r>
  <r>
    <x v="167"/>
    <x v="68"/>
    <x v="1"/>
    <x v="1"/>
    <x v="159"/>
    <x v="278"/>
    <x v="3"/>
    <x v="0"/>
    <x v="0"/>
    <x v="201"/>
    <x v="0"/>
    <x v="26"/>
    <x v="4"/>
    <x v="0"/>
  </r>
  <r>
    <x v="168"/>
    <x v="23"/>
    <x v="1"/>
    <x v="2"/>
    <x v="50"/>
    <x v="279"/>
    <x v="3"/>
    <x v="0"/>
    <x v="0"/>
    <x v="202"/>
    <x v="1"/>
    <x v="29"/>
    <x v="2"/>
    <x v="1"/>
  </r>
  <r>
    <x v="169"/>
    <x v="57"/>
    <x v="0"/>
    <x v="3"/>
    <x v="123"/>
    <x v="280"/>
    <x v="2"/>
    <x v="1"/>
    <x v="0"/>
    <x v="203"/>
    <x v="2"/>
    <x v="2"/>
    <x v="1"/>
    <x v="0"/>
  </r>
  <r>
    <x v="170"/>
    <x v="16"/>
    <x v="0"/>
    <x v="3"/>
    <x v="168"/>
    <x v="281"/>
    <x v="3"/>
    <x v="1"/>
    <x v="0"/>
    <x v="204"/>
    <x v="2"/>
    <x v="29"/>
    <x v="4"/>
    <x v="1"/>
  </r>
  <r>
    <x v="171"/>
    <x v="66"/>
    <x v="0"/>
    <x v="1"/>
    <x v="194"/>
    <x v="282"/>
    <x v="0"/>
    <x v="1"/>
    <x v="0"/>
    <x v="117"/>
    <x v="1"/>
    <x v="9"/>
    <x v="1"/>
    <x v="0"/>
  </r>
  <r>
    <x v="160"/>
    <x v="25"/>
    <x v="1"/>
    <x v="3"/>
    <x v="19"/>
    <x v="283"/>
    <x v="1"/>
    <x v="1"/>
    <x v="0"/>
    <x v="172"/>
    <x v="0"/>
    <x v="11"/>
    <x v="3"/>
    <x v="1"/>
  </r>
  <r>
    <x v="161"/>
    <x v="69"/>
    <x v="0"/>
    <x v="3"/>
    <x v="18"/>
    <x v="284"/>
    <x v="0"/>
    <x v="1"/>
    <x v="0"/>
    <x v="205"/>
    <x v="1"/>
    <x v="20"/>
    <x v="2"/>
    <x v="0"/>
  </r>
  <r>
    <x v="162"/>
    <x v="45"/>
    <x v="0"/>
    <x v="0"/>
    <x v="195"/>
    <x v="285"/>
    <x v="0"/>
    <x v="1"/>
    <x v="0"/>
    <x v="206"/>
    <x v="1"/>
    <x v="23"/>
    <x v="3"/>
    <x v="2"/>
  </r>
  <r>
    <x v="163"/>
    <x v="30"/>
    <x v="0"/>
    <x v="0"/>
    <x v="73"/>
    <x v="286"/>
    <x v="2"/>
    <x v="1"/>
    <x v="0"/>
    <x v="207"/>
    <x v="1"/>
    <x v="17"/>
    <x v="3"/>
    <x v="1"/>
  </r>
  <r>
    <x v="164"/>
    <x v="12"/>
    <x v="1"/>
    <x v="0"/>
    <x v="144"/>
    <x v="287"/>
    <x v="3"/>
    <x v="0"/>
    <x v="0"/>
    <x v="208"/>
    <x v="2"/>
    <x v="2"/>
    <x v="1"/>
    <x v="2"/>
  </r>
  <r>
    <x v="165"/>
    <x v="50"/>
    <x v="1"/>
    <x v="1"/>
    <x v="196"/>
    <x v="288"/>
    <x v="3"/>
    <x v="1"/>
    <x v="0"/>
    <x v="209"/>
    <x v="2"/>
    <x v="1"/>
    <x v="2"/>
    <x v="2"/>
  </r>
  <r>
    <x v="166"/>
    <x v="56"/>
    <x v="0"/>
    <x v="2"/>
    <x v="31"/>
    <x v="289"/>
    <x v="1"/>
    <x v="0"/>
    <x v="0"/>
    <x v="210"/>
    <x v="2"/>
    <x v="7"/>
    <x v="0"/>
    <x v="0"/>
  </r>
  <r>
    <x v="167"/>
    <x v="20"/>
    <x v="0"/>
    <x v="4"/>
    <x v="197"/>
    <x v="290"/>
    <x v="2"/>
    <x v="1"/>
    <x v="0"/>
    <x v="211"/>
    <x v="0"/>
    <x v="1"/>
    <x v="3"/>
    <x v="2"/>
  </r>
  <r>
    <x v="168"/>
    <x v="65"/>
    <x v="1"/>
    <x v="0"/>
    <x v="198"/>
    <x v="291"/>
    <x v="2"/>
    <x v="1"/>
    <x v="0"/>
    <x v="81"/>
    <x v="2"/>
    <x v="26"/>
    <x v="3"/>
    <x v="0"/>
  </r>
  <r>
    <x v="169"/>
    <x v="57"/>
    <x v="0"/>
    <x v="4"/>
    <x v="185"/>
    <x v="292"/>
    <x v="0"/>
    <x v="1"/>
    <x v="0"/>
    <x v="94"/>
    <x v="2"/>
    <x v="8"/>
    <x v="0"/>
    <x v="0"/>
  </r>
  <r>
    <x v="170"/>
    <x v="31"/>
    <x v="0"/>
    <x v="4"/>
    <x v="67"/>
    <x v="293"/>
    <x v="0"/>
    <x v="1"/>
    <x v="0"/>
    <x v="212"/>
    <x v="1"/>
    <x v="29"/>
    <x v="1"/>
    <x v="0"/>
  </r>
  <r>
    <x v="171"/>
    <x v="65"/>
    <x v="1"/>
    <x v="3"/>
    <x v="49"/>
    <x v="294"/>
    <x v="2"/>
    <x v="0"/>
    <x v="0"/>
    <x v="213"/>
    <x v="0"/>
    <x v="6"/>
    <x v="2"/>
    <x v="1"/>
  </r>
  <r>
    <x v="160"/>
    <x v="48"/>
    <x v="0"/>
    <x v="0"/>
    <x v="199"/>
    <x v="295"/>
    <x v="2"/>
    <x v="0"/>
    <x v="0"/>
    <x v="214"/>
    <x v="2"/>
    <x v="15"/>
    <x v="1"/>
    <x v="0"/>
  </r>
  <r>
    <x v="161"/>
    <x v="2"/>
    <x v="0"/>
    <x v="1"/>
    <x v="96"/>
    <x v="296"/>
    <x v="1"/>
    <x v="0"/>
    <x v="0"/>
    <x v="215"/>
    <x v="1"/>
    <x v="28"/>
    <x v="4"/>
    <x v="0"/>
  </r>
  <r>
    <x v="162"/>
    <x v="56"/>
    <x v="0"/>
    <x v="4"/>
    <x v="200"/>
    <x v="297"/>
    <x v="2"/>
    <x v="1"/>
    <x v="0"/>
    <x v="19"/>
    <x v="1"/>
    <x v="16"/>
    <x v="3"/>
    <x v="2"/>
  </r>
  <r>
    <x v="163"/>
    <x v="64"/>
    <x v="1"/>
    <x v="4"/>
    <x v="201"/>
    <x v="298"/>
    <x v="3"/>
    <x v="0"/>
    <x v="0"/>
    <x v="216"/>
    <x v="1"/>
    <x v="14"/>
    <x v="3"/>
    <x v="0"/>
  </r>
  <r>
    <x v="164"/>
    <x v="50"/>
    <x v="0"/>
    <x v="1"/>
    <x v="202"/>
    <x v="299"/>
    <x v="2"/>
    <x v="0"/>
    <x v="0"/>
    <x v="124"/>
    <x v="0"/>
    <x v="6"/>
    <x v="0"/>
    <x v="1"/>
  </r>
</pivotCacheRecords>
</file>

<file path=xl/pivotCache/pivotCacheRecords2.xml><?xml version="1.0" encoding="utf-8"?>
<pivotCacheRecords xmlns="http://schemas.openxmlformats.org/spreadsheetml/2006/main" xmlns:r="http://schemas.openxmlformats.org/officeDocument/2006/relationships" count="300">
  <r>
    <x v="0"/>
    <x v="0"/>
    <x v="0"/>
    <x v="0"/>
    <x v="0"/>
    <x v="0"/>
    <x v="0"/>
    <x v="0"/>
    <x v="0"/>
    <x v="0"/>
    <x v="0"/>
    <x v="0"/>
    <x v="0"/>
    <x v="0"/>
    <x v="0"/>
  </r>
  <r>
    <x v="1"/>
    <x v="1"/>
    <x v="0"/>
    <x v="1"/>
    <x v="1"/>
    <x v="1"/>
    <x v="0"/>
    <x v="1"/>
    <x v="0"/>
    <x v="1"/>
    <x v="1"/>
    <x v="1"/>
    <x v="0"/>
    <x v="1"/>
    <x v="1"/>
  </r>
  <r>
    <x v="2"/>
    <x v="2"/>
    <x v="0"/>
    <x v="2"/>
    <x v="2"/>
    <x v="2"/>
    <x v="1"/>
    <x v="0"/>
    <x v="0"/>
    <x v="2"/>
    <x v="2"/>
    <x v="2"/>
    <x v="1"/>
    <x v="0"/>
    <x v="2"/>
  </r>
  <r>
    <x v="3"/>
    <x v="3"/>
    <x v="1"/>
    <x v="3"/>
    <x v="3"/>
    <x v="3"/>
    <x v="2"/>
    <x v="0"/>
    <x v="0"/>
    <x v="3"/>
    <x v="2"/>
    <x v="3"/>
    <x v="2"/>
    <x v="2"/>
    <x v="2"/>
  </r>
  <r>
    <x v="4"/>
    <x v="4"/>
    <x v="0"/>
    <x v="2"/>
    <x v="4"/>
    <x v="4"/>
    <x v="2"/>
    <x v="1"/>
    <x v="0"/>
    <x v="4"/>
    <x v="1"/>
    <x v="4"/>
    <x v="0"/>
    <x v="1"/>
    <x v="2"/>
  </r>
  <r>
    <x v="5"/>
    <x v="5"/>
    <x v="1"/>
    <x v="0"/>
    <x v="5"/>
    <x v="5"/>
    <x v="2"/>
    <x v="0"/>
    <x v="0"/>
    <x v="5"/>
    <x v="2"/>
    <x v="5"/>
    <x v="1"/>
    <x v="1"/>
    <x v="3"/>
  </r>
  <r>
    <x v="6"/>
    <x v="6"/>
    <x v="0"/>
    <x v="2"/>
    <x v="6"/>
    <x v="6"/>
    <x v="1"/>
    <x v="0"/>
    <x v="0"/>
    <x v="6"/>
    <x v="1"/>
    <x v="6"/>
    <x v="3"/>
    <x v="1"/>
    <x v="1"/>
  </r>
  <r>
    <x v="7"/>
    <x v="7"/>
    <x v="1"/>
    <x v="4"/>
    <x v="7"/>
    <x v="7"/>
    <x v="3"/>
    <x v="1"/>
    <x v="0"/>
    <x v="7"/>
    <x v="1"/>
    <x v="7"/>
    <x v="1"/>
    <x v="0"/>
    <x v="4"/>
  </r>
  <r>
    <x v="8"/>
    <x v="8"/>
    <x v="1"/>
    <x v="4"/>
    <x v="8"/>
    <x v="8"/>
    <x v="1"/>
    <x v="1"/>
    <x v="0"/>
    <x v="8"/>
    <x v="2"/>
    <x v="7"/>
    <x v="3"/>
    <x v="1"/>
    <x v="5"/>
  </r>
  <r>
    <x v="9"/>
    <x v="9"/>
    <x v="0"/>
    <x v="3"/>
    <x v="9"/>
    <x v="9"/>
    <x v="1"/>
    <x v="0"/>
    <x v="0"/>
    <x v="9"/>
    <x v="1"/>
    <x v="8"/>
    <x v="3"/>
    <x v="1"/>
    <x v="6"/>
  </r>
  <r>
    <x v="10"/>
    <x v="10"/>
    <x v="1"/>
    <x v="1"/>
    <x v="10"/>
    <x v="10"/>
    <x v="0"/>
    <x v="0"/>
    <x v="0"/>
    <x v="10"/>
    <x v="2"/>
    <x v="9"/>
    <x v="1"/>
    <x v="2"/>
    <x v="3"/>
  </r>
  <r>
    <x v="11"/>
    <x v="11"/>
    <x v="1"/>
    <x v="1"/>
    <x v="11"/>
    <x v="11"/>
    <x v="2"/>
    <x v="1"/>
    <x v="0"/>
    <x v="11"/>
    <x v="1"/>
    <x v="10"/>
    <x v="3"/>
    <x v="2"/>
    <x v="5"/>
  </r>
  <r>
    <x v="12"/>
    <x v="12"/>
    <x v="0"/>
    <x v="3"/>
    <x v="12"/>
    <x v="12"/>
    <x v="3"/>
    <x v="1"/>
    <x v="0"/>
    <x v="12"/>
    <x v="0"/>
    <x v="11"/>
    <x v="2"/>
    <x v="0"/>
    <x v="5"/>
  </r>
  <r>
    <x v="13"/>
    <x v="13"/>
    <x v="0"/>
    <x v="1"/>
    <x v="13"/>
    <x v="13"/>
    <x v="2"/>
    <x v="1"/>
    <x v="0"/>
    <x v="13"/>
    <x v="1"/>
    <x v="0"/>
    <x v="1"/>
    <x v="0"/>
    <x v="2"/>
  </r>
  <r>
    <x v="14"/>
    <x v="12"/>
    <x v="0"/>
    <x v="1"/>
    <x v="14"/>
    <x v="14"/>
    <x v="2"/>
    <x v="1"/>
    <x v="0"/>
    <x v="14"/>
    <x v="1"/>
    <x v="2"/>
    <x v="0"/>
    <x v="0"/>
    <x v="7"/>
  </r>
  <r>
    <x v="15"/>
    <x v="14"/>
    <x v="0"/>
    <x v="3"/>
    <x v="15"/>
    <x v="15"/>
    <x v="3"/>
    <x v="0"/>
    <x v="0"/>
    <x v="15"/>
    <x v="2"/>
    <x v="12"/>
    <x v="4"/>
    <x v="0"/>
    <x v="8"/>
  </r>
  <r>
    <x v="16"/>
    <x v="15"/>
    <x v="0"/>
    <x v="3"/>
    <x v="10"/>
    <x v="16"/>
    <x v="0"/>
    <x v="1"/>
    <x v="0"/>
    <x v="16"/>
    <x v="1"/>
    <x v="9"/>
    <x v="4"/>
    <x v="1"/>
    <x v="3"/>
  </r>
  <r>
    <x v="17"/>
    <x v="16"/>
    <x v="1"/>
    <x v="1"/>
    <x v="16"/>
    <x v="17"/>
    <x v="2"/>
    <x v="1"/>
    <x v="0"/>
    <x v="17"/>
    <x v="0"/>
    <x v="13"/>
    <x v="4"/>
    <x v="1"/>
    <x v="7"/>
  </r>
  <r>
    <x v="18"/>
    <x v="17"/>
    <x v="1"/>
    <x v="0"/>
    <x v="17"/>
    <x v="18"/>
    <x v="0"/>
    <x v="0"/>
    <x v="0"/>
    <x v="18"/>
    <x v="2"/>
    <x v="14"/>
    <x v="3"/>
    <x v="0"/>
    <x v="9"/>
  </r>
  <r>
    <x v="19"/>
    <x v="18"/>
    <x v="0"/>
    <x v="4"/>
    <x v="18"/>
    <x v="19"/>
    <x v="1"/>
    <x v="1"/>
    <x v="0"/>
    <x v="19"/>
    <x v="2"/>
    <x v="7"/>
    <x v="0"/>
    <x v="2"/>
    <x v="10"/>
  </r>
  <r>
    <x v="20"/>
    <x v="14"/>
    <x v="0"/>
    <x v="3"/>
    <x v="19"/>
    <x v="20"/>
    <x v="0"/>
    <x v="0"/>
    <x v="0"/>
    <x v="20"/>
    <x v="0"/>
    <x v="15"/>
    <x v="2"/>
    <x v="0"/>
    <x v="6"/>
  </r>
  <r>
    <x v="21"/>
    <x v="19"/>
    <x v="0"/>
    <x v="0"/>
    <x v="20"/>
    <x v="21"/>
    <x v="1"/>
    <x v="1"/>
    <x v="0"/>
    <x v="21"/>
    <x v="2"/>
    <x v="16"/>
    <x v="2"/>
    <x v="1"/>
    <x v="2"/>
  </r>
  <r>
    <x v="22"/>
    <x v="20"/>
    <x v="0"/>
    <x v="1"/>
    <x v="21"/>
    <x v="22"/>
    <x v="1"/>
    <x v="1"/>
    <x v="0"/>
    <x v="22"/>
    <x v="0"/>
    <x v="17"/>
    <x v="1"/>
    <x v="0"/>
    <x v="11"/>
  </r>
  <r>
    <x v="23"/>
    <x v="21"/>
    <x v="1"/>
    <x v="2"/>
    <x v="22"/>
    <x v="23"/>
    <x v="2"/>
    <x v="1"/>
    <x v="0"/>
    <x v="23"/>
    <x v="1"/>
    <x v="3"/>
    <x v="2"/>
    <x v="2"/>
    <x v="9"/>
  </r>
  <r>
    <x v="24"/>
    <x v="22"/>
    <x v="0"/>
    <x v="1"/>
    <x v="23"/>
    <x v="24"/>
    <x v="0"/>
    <x v="0"/>
    <x v="0"/>
    <x v="24"/>
    <x v="0"/>
    <x v="2"/>
    <x v="2"/>
    <x v="2"/>
    <x v="11"/>
  </r>
  <r>
    <x v="25"/>
    <x v="14"/>
    <x v="1"/>
    <x v="3"/>
    <x v="24"/>
    <x v="25"/>
    <x v="0"/>
    <x v="1"/>
    <x v="0"/>
    <x v="25"/>
    <x v="2"/>
    <x v="2"/>
    <x v="4"/>
    <x v="0"/>
    <x v="11"/>
  </r>
  <r>
    <x v="26"/>
    <x v="9"/>
    <x v="0"/>
    <x v="0"/>
    <x v="25"/>
    <x v="26"/>
    <x v="1"/>
    <x v="0"/>
    <x v="0"/>
    <x v="26"/>
    <x v="0"/>
    <x v="6"/>
    <x v="3"/>
    <x v="2"/>
    <x v="12"/>
  </r>
  <r>
    <x v="27"/>
    <x v="23"/>
    <x v="0"/>
    <x v="2"/>
    <x v="26"/>
    <x v="27"/>
    <x v="0"/>
    <x v="0"/>
    <x v="0"/>
    <x v="27"/>
    <x v="1"/>
    <x v="18"/>
    <x v="3"/>
    <x v="1"/>
    <x v="7"/>
  </r>
  <r>
    <x v="28"/>
    <x v="24"/>
    <x v="1"/>
    <x v="1"/>
    <x v="27"/>
    <x v="28"/>
    <x v="3"/>
    <x v="0"/>
    <x v="0"/>
    <x v="28"/>
    <x v="1"/>
    <x v="1"/>
    <x v="1"/>
    <x v="1"/>
    <x v="3"/>
  </r>
  <r>
    <x v="29"/>
    <x v="25"/>
    <x v="0"/>
    <x v="4"/>
    <x v="28"/>
    <x v="29"/>
    <x v="0"/>
    <x v="0"/>
    <x v="0"/>
    <x v="29"/>
    <x v="0"/>
    <x v="9"/>
    <x v="3"/>
    <x v="2"/>
    <x v="11"/>
  </r>
  <r>
    <x v="30"/>
    <x v="26"/>
    <x v="0"/>
    <x v="1"/>
    <x v="29"/>
    <x v="30"/>
    <x v="1"/>
    <x v="0"/>
    <x v="0"/>
    <x v="30"/>
    <x v="2"/>
    <x v="6"/>
    <x v="2"/>
    <x v="1"/>
    <x v="11"/>
  </r>
  <r>
    <x v="31"/>
    <x v="8"/>
    <x v="1"/>
    <x v="2"/>
    <x v="30"/>
    <x v="31"/>
    <x v="1"/>
    <x v="1"/>
    <x v="0"/>
    <x v="31"/>
    <x v="2"/>
    <x v="5"/>
    <x v="4"/>
    <x v="2"/>
    <x v="9"/>
  </r>
  <r>
    <x v="32"/>
    <x v="27"/>
    <x v="1"/>
    <x v="3"/>
    <x v="31"/>
    <x v="32"/>
    <x v="2"/>
    <x v="0"/>
    <x v="0"/>
    <x v="32"/>
    <x v="2"/>
    <x v="9"/>
    <x v="2"/>
    <x v="1"/>
    <x v="1"/>
  </r>
  <r>
    <x v="33"/>
    <x v="28"/>
    <x v="0"/>
    <x v="0"/>
    <x v="32"/>
    <x v="33"/>
    <x v="0"/>
    <x v="1"/>
    <x v="0"/>
    <x v="33"/>
    <x v="1"/>
    <x v="4"/>
    <x v="4"/>
    <x v="0"/>
    <x v="0"/>
  </r>
  <r>
    <x v="34"/>
    <x v="3"/>
    <x v="1"/>
    <x v="2"/>
    <x v="33"/>
    <x v="34"/>
    <x v="0"/>
    <x v="1"/>
    <x v="0"/>
    <x v="10"/>
    <x v="2"/>
    <x v="12"/>
    <x v="3"/>
    <x v="2"/>
    <x v="5"/>
  </r>
  <r>
    <x v="35"/>
    <x v="29"/>
    <x v="1"/>
    <x v="0"/>
    <x v="34"/>
    <x v="35"/>
    <x v="2"/>
    <x v="1"/>
    <x v="0"/>
    <x v="34"/>
    <x v="2"/>
    <x v="19"/>
    <x v="4"/>
    <x v="0"/>
    <x v="7"/>
  </r>
  <r>
    <x v="36"/>
    <x v="26"/>
    <x v="1"/>
    <x v="4"/>
    <x v="35"/>
    <x v="36"/>
    <x v="1"/>
    <x v="1"/>
    <x v="0"/>
    <x v="35"/>
    <x v="2"/>
    <x v="20"/>
    <x v="1"/>
    <x v="0"/>
    <x v="7"/>
  </r>
  <r>
    <x v="37"/>
    <x v="30"/>
    <x v="1"/>
    <x v="4"/>
    <x v="36"/>
    <x v="37"/>
    <x v="3"/>
    <x v="0"/>
    <x v="0"/>
    <x v="36"/>
    <x v="1"/>
    <x v="1"/>
    <x v="2"/>
    <x v="1"/>
    <x v="10"/>
  </r>
  <r>
    <x v="38"/>
    <x v="31"/>
    <x v="1"/>
    <x v="3"/>
    <x v="37"/>
    <x v="38"/>
    <x v="1"/>
    <x v="1"/>
    <x v="0"/>
    <x v="37"/>
    <x v="2"/>
    <x v="0"/>
    <x v="2"/>
    <x v="1"/>
    <x v="4"/>
  </r>
  <r>
    <x v="39"/>
    <x v="6"/>
    <x v="1"/>
    <x v="1"/>
    <x v="38"/>
    <x v="39"/>
    <x v="1"/>
    <x v="1"/>
    <x v="0"/>
    <x v="38"/>
    <x v="1"/>
    <x v="21"/>
    <x v="4"/>
    <x v="2"/>
    <x v="11"/>
  </r>
  <r>
    <x v="40"/>
    <x v="32"/>
    <x v="0"/>
    <x v="1"/>
    <x v="39"/>
    <x v="40"/>
    <x v="2"/>
    <x v="0"/>
    <x v="0"/>
    <x v="39"/>
    <x v="0"/>
    <x v="6"/>
    <x v="3"/>
    <x v="2"/>
    <x v="6"/>
  </r>
  <r>
    <x v="41"/>
    <x v="33"/>
    <x v="1"/>
    <x v="2"/>
    <x v="40"/>
    <x v="41"/>
    <x v="1"/>
    <x v="1"/>
    <x v="0"/>
    <x v="40"/>
    <x v="0"/>
    <x v="8"/>
    <x v="4"/>
    <x v="1"/>
    <x v="2"/>
  </r>
  <r>
    <x v="42"/>
    <x v="20"/>
    <x v="1"/>
    <x v="1"/>
    <x v="41"/>
    <x v="42"/>
    <x v="1"/>
    <x v="0"/>
    <x v="0"/>
    <x v="41"/>
    <x v="1"/>
    <x v="10"/>
    <x v="0"/>
    <x v="2"/>
    <x v="9"/>
  </r>
  <r>
    <x v="43"/>
    <x v="34"/>
    <x v="0"/>
    <x v="3"/>
    <x v="42"/>
    <x v="43"/>
    <x v="3"/>
    <x v="1"/>
    <x v="0"/>
    <x v="42"/>
    <x v="0"/>
    <x v="3"/>
    <x v="4"/>
    <x v="0"/>
    <x v="12"/>
  </r>
  <r>
    <x v="44"/>
    <x v="35"/>
    <x v="0"/>
    <x v="4"/>
    <x v="43"/>
    <x v="44"/>
    <x v="1"/>
    <x v="0"/>
    <x v="0"/>
    <x v="43"/>
    <x v="0"/>
    <x v="22"/>
    <x v="0"/>
    <x v="0"/>
    <x v="9"/>
  </r>
  <r>
    <x v="45"/>
    <x v="36"/>
    <x v="0"/>
    <x v="1"/>
    <x v="44"/>
    <x v="45"/>
    <x v="1"/>
    <x v="1"/>
    <x v="0"/>
    <x v="44"/>
    <x v="0"/>
    <x v="17"/>
    <x v="0"/>
    <x v="0"/>
    <x v="10"/>
  </r>
  <r>
    <x v="46"/>
    <x v="37"/>
    <x v="0"/>
    <x v="0"/>
    <x v="45"/>
    <x v="46"/>
    <x v="1"/>
    <x v="0"/>
    <x v="0"/>
    <x v="45"/>
    <x v="1"/>
    <x v="19"/>
    <x v="1"/>
    <x v="0"/>
    <x v="0"/>
  </r>
  <r>
    <x v="47"/>
    <x v="38"/>
    <x v="1"/>
    <x v="2"/>
    <x v="46"/>
    <x v="47"/>
    <x v="1"/>
    <x v="1"/>
    <x v="0"/>
    <x v="46"/>
    <x v="0"/>
    <x v="22"/>
    <x v="1"/>
    <x v="1"/>
    <x v="7"/>
  </r>
  <r>
    <x v="48"/>
    <x v="39"/>
    <x v="0"/>
    <x v="2"/>
    <x v="27"/>
    <x v="48"/>
    <x v="3"/>
    <x v="1"/>
    <x v="0"/>
    <x v="47"/>
    <x v="0"/>
    <x v="21"/>
    <x v="2"/>
    <x v="2"/>
    <x v="3"/>
  </r>
  <r>
    <x v="49"/>
    <x v="40"/>
    <x v="1"/>
    <x v="0"/>
    <x v="25"/>
    <x v="49"/>
    <x v="0"/>
    <x v="0"/>
    <x v="0"/>
    <x v="48"/>
    <x v="1"/>
    <x v="3"/>
    <x v="2"/>
    <x v="0"/>
    <x v="12"/>
  </r>
  <r>
    <x v="50"/>
    <x v="17"/>
    <x v="0"/>
    <x v="2"/>
    <x v="47"/>
    <x v="50"/>
    <x v="1"/>
    <x v="1"/>
    <x v="0"/>
    <x v="49"/>
    <x v="2"/>
    <x v="14"/>
    <x v="4"/>
    <x v="0"/>
    <x v="1"/>
  </r>
  <r>
    <x v="51"/>
    <x v="41"/>
    <x v="1"/>
    <x v="2"/>
    <x v="48"/>
    <x v="51"/>
    <x v="3"/>
    <x v="1"/>
    <x v="0"/>
    <x v="50"/>
    <x v="2"/>
    <x v="23"/>
    <x v="0"/>
    <x v="1"/>
    <x v="8"/>
  </r>
  <r>
    <x v="52"/>
    <x v="42"/>
    <x v="0"/>
    <x v="0"/>
    <x v="49"/>
    <x v="52"/>
    <x v="2"/>
    <x v="1"/>
    <x v="0"/>
    <x v="51"/>
    <x v="1"/>
    <x v="23"/>
    <x v="0"/>
    <x v="1"/>
    <x v="10"/>
  </r>
  <r>
    <x v="53"/>
    <x v="31"/>
    <x v="1"/>
    <x v="1"/>
    <x v="50"/>
    <x v="53"/>
    <x v="2"/>
    <x v="0"/>
    <x v="0"/>
    <x v="52"/>
    <x v="2"/>
    <x v="1"/>
    <x v="0"/>
    <x v="0"/>
    <x v="3"/>
  </r>
  <r>
    <x v="54"/>
    <x v="43"/>
    <x v="0"/>
    <x v="4"/>
    <x v="51"/>
    <x v="54"/>
    <x v="0"/>
    <x v="0"/>
    <x v="0"/>
    <x v="53"/>
    <x v="1"/>
    <x v="22"/>
    <x v="1"/>
    <x v="1"/>
    <x v="7"/>
  </r>
  <r>
    <x v="55"/>
    <x v="24"/>
    <x v="1"/>
    <x v="4"/>
    <x v="52"/>
    <x v="55"/>
    <x v="3"/>
    <x v="0"/>
    <x v="0"/>
    <x v="54"/>
    <x v="2"/>
    <x v="14"/>
    <x v="0"/>
    <x v="2"/>
    <x v="5"/>
  </r>
  <r>
    <x v="56"/>
    <x v="4"/>
    <x v="0"/>
    <x v="1"/>
    <x v="53"/>
    <x v="56"/>
    <x v="3"/>
    <x v="0"/>
    <x v="0"/>
    <x v="55"/>
    <x v="2"/>
    <x v="24"/>
    <x v="1"/>
    <x v="1"/>
    <x v="10"/>
  </r>
  <r>
    <x v="57"/>
    <x v="5"/>
    <x v="1"/>
    <x v="1"/>
    <x v="54"/>
    <x v="57"/>
    <x v="0"/>
    <x v="0"/>
    <x v="0"/>
    <x v="56"/>
    <x v="2"/>
    <x v="25"/>
    <x v="0"/>
    <x v="1"/>
    <x v="0"/>
  </r>
  <r>
    <x v="58"/>
    <x v="44"/>
    <x v="1"/>
    <x v="2"/>
    <x v="55"/>
    <x v="58"/>
    <x v="2"/>
    <x v="0"/>
    <x v="0"/>
    <x v="57"/>
    <x v="1"/>
    <x v="18"/>
    <x v="1"/>
    <x v="1"/>
    <x v="1"/>
  </r>
  <r>
    <x v="59"/>
    <x v="7"/>
    <x v="1"/>
    <x v="0"/>
    <x v="56"/>
    <x v="59"/>
    <x v="1"/>
    <x v="1"/>
    <x v="0"/>
    <x v="51"/>
    <x v="2"/>
    <x v="11"/>
    <x v="2"/>
    <x v="1"/>
    <x v="5"/>
  </r>
  <r>
    <x v="60"/>
    <x v="26"/>
    <x v="0"/>
    <x v="0"/>
    <x v="57"/>
    <x v="60"/>
    <x v="1"/>
    <x v="1"/>
    <x v="0"/>
    <x v="58"/>
    <x v="1"/>
    <x v="6"/>
    <x v="3"/>
    <x v="2"/>
    <x v="12"/>
  </r>
  <r>
    <x v="61"/>
    <x v="45"/>
    <x v="1"/>
    <x v="0"/>
    <x v="58"/>
    <x v="61"/>
    <x v="3"/>
    <x v="0"/>
    <x v="0"/>
    <x v="59"/>
    <x v="0"/>
    <x v="26"/>
    <x v="3"/>
    <x v="1"/>
    <x v="10"/>
  </r>
  <r>
    <x v="62"/>
    <x v="46"/>
    <x v="1"/>
    <x v="3"/>
    <x v="59"/>
    <x v="62"/>
    <x v="3"/>
    <x v="1"/>
    <x v="0"/>
    <x v="60"/>
    <x v="2"/>
    <x v="27"/>
    <x v="0"/>
    <x v="2"/>
    <x v="4"/>
  </r>
  <r>
    <x v="63"/>
    <x v="26"/>
    <x v="0"/>
    <x v="4"/>
    <x v="60"/>
    <x v="63"/>
    <x v="0"/>
    <x v="1"/>
    <x v="0"/>
    <x v="61"/>
    <x v="0"/>
    <x v="5"/>
    <x v="1"/>
    <x v="0"/>
    <x v="0"/>
  </r>
  <r>
    <x v="64"/>
    <x v="20"/>
    <x v="0"/>
    <x v="2"/>
    <x v="61"/>
    <x v="64"/>
    <x v="2"/>
    <x v="1"/>
    <x v="0"/>
    <x v="62"/>
    <x v="1"/>
    <x v="1"/>
    <x v="4"/>
    <x v="1"/>
    <x v="8"/>
  </r>
  <r>
    <x v="65"/>
    <x v="41"/>
    <x v="0"/>
    <x v="2"/>
    <x v="62"/>
    <x v="65"/>
    <x v="0"/>
    <x v="1"/>
    <x v="0"/>
    <x v="63"/>
    <x v="1"/>
    <x v="20"/>
    <x v="3"/>
    <x v="0"/>
    <x v="6"/>
  </r>
  <r>
    <x v="66"/>
    <x v="25"/>
    <x v="1"/>
    <x v="2"/>
    <x v="63"/>
    <x v="66"/>
    <x v="1"/>
    <x v="0"/>
    <x v="0"/>
    <x v="64"/>
    <x v="2"/>
    <x v="10"/>
    <x v="2"/>
    <x v="1"/>
    <x v="0"/>
  </r>
  <r>
    <x v="67"/>
    <x v="26"/>
    <x v="1"/>
    <x v="0"/>
    <x v="64"/>
    <x v="67"/>
    <x v="3"/>
    <x v="1"/>
    <x v="0"/>
    <x v="65"/>
    <x v="1"/>
    <x v="18"/>
    <x v="3"/>
    <x v="1"/>
    <x v="8"/>
  </r>
  <r>
    <x v="68"/>
    <x v="13"/>
    <x v="1"/>
    <x v="0"/>
    <x v="65"/>
    <x v="68"/>
    <x v="1"/>
    <x v="1"/>
    <x v="0"/>
    <x v="66"/>
    <x v="1"/>
    <x v="1"/>
    <x v="3"/>
    <x v="0"/>
    <x v="12"/>
  </r>
  <r>
    <x v="69"/>
    <x v="27"/>
    <x v="1"/>
    <x v="4"/>
    <x v="66"/>
    <x v="69"/>
    <x v="0"/>
    <x v="0"/>
    <x v="0"/>
    <x v="67"/>
    <x v="1"/>
    <x v="10"/>
    <x v="2"/>
    <x v="2"/>
    <x v="9"/>
  </r>
  <r>
    <x v="70"/>
    <x v="31"/>
    <x v="1"/>
    <x v="0"/>
    <x v="67"/>
    <x v="70"/>
    <x v="0"/>
    <x v="1"/>
    <x v="0"/>
    <x v="68"/>
    <x v="0"/>
    <x v="21"/>
    <x v="0"/>
    <x v="0"/>
    <x v="5"/>
  </r>
  <r>
    <x v="71"/>
    <x v="0"/>
    <x v="1"/>
    <x v="2"/>
    <x v="68"/>
    <x v="71"/>
    <x v="3"/>
    <x v="0"/>
    <x v="0"/>
    <x v="69"/>
    <x v="2"/>
    <x v="11"/>
    <x v="1"/>
    <x v="2"/>
    <x v="8"/>
  </r>
  <r>
    <x v="72"/>
    <x v="24"/>
    <x v="0"/>
    <x v="4"/>
    <x v="69"/>
    <x v="72"/>
    <x v="2"/>
    <x v="0"/>
    <x v="0"/>
    <x v="70"/>
    <x v="1"/>
    <x v="9"/>
    <x v="2"/>
    <x v="0"/>
    <x v="8"/>
  </r>
  <r>
    <x v="73"/>
    <x v="40"/>
    <x v="0"/>
    <x v="3"/>
    <x v="70"/>
    <x v="73"/>
    <x v="1"/>
    <x v="1"/>
    <x v="0"/>
    <x v="39"/>
    <x v="2"/>
    <x v="11"/>
    <x v="2"/>
    <x v="2"/>
    <x v="8"/>
  </r>
  <r>
    <x v="74"/>
    <x v="45"/>
    <x v="0"/>
    <x v="3"/>
    <x v="71"/>
    <x v="74"/>
    <x v="2"/>
    <x v="1"/>
    <x v="0"/>
    <x v="33"/>
    <x v="0"/>
    <x v="17"/>
    <x v="1"/>
    <x v="2"/>
    <x v="1"/>
  </r>
  <r>
    <x v="75"/>
    <x v="47"/>
    <x v="1"/>
    <x v="2"/>
    <x v="39"/>
    <x v="75"/>
    <x v="0"/>
    <x v="0"/>
    <x v="0"/>
    <x v="57"/>
    <x v="1"/>
    <x v="23"/>
    <x v="4"/>
    <x v="1"/>
    <x v="6"/>
  </r>
  <r>
    <x v="76"/>
    <x v="37"/>
    <x v="1"/>
    <x v="1"/>
    <x v="72"/>
    <x v="76"/>
    <x v="1"/>
    <x v="1"/>
    <x v="0"/>
    <x v="71"/>
    <x v="0"/>
    <x v="28"/>
    <x v="1"/>
    <x v="0"/>
    <x v="7"/>
  </r>
  <r>
    <x v="77"/>
    <x v="47"/>
    <x v="0"/>
    <x v="0"/>
    <x v="41"/>
    <x v="77"/>
    <x v="0"/>
    <x v="0"/>
    <x v="0"/>
    <x v="72"/>
    <x v="0"/>
    <x v="8"/>
    <x v="4"/>
    <x v="2"/>
    <x v="9"/>
  </r>
  <r>
    <x v="78"/>
    <x v="48"/>
    <x v="1"/>
    <x v="0"/>
    <x v="25"/>
    <x v="78"/>
    <x v="3"/>
    <x v="1"/>
    <x v="0"/>
    <x v="73"/>
    <x v="0"/>
    <x v="10"/>
    <x v="4"/>
    <x v="1"/>
    <x v="12"/>
  </r>
  <r>
    <x v="79"/>
    <x v="3"/>
    <x v="0"/>
    <x v="4"/>
    <x v="73"/>
    <x v="79"/>
    <x v="1"/>
    <x v="0"/>
    <x v="0"/>
    <x v="5"/>
    <x v="1"/>
    <x v="26"/>
    <x v="0"/>
    <x v="1"/>
    <x v="10"/>
  </r>
  <r>
    <x v="80"/>
    <x v="21"/>
    <x v="0"/>
    <x v="3"/>
    <x v="74"/>
    <x v="80"/>
    <x v="0"/>
    <x v="0"/>
    <x v="0"/>
    <x v="74"/>
    <x v="1"/>
    <x v="14"/>
    <x v="0"/>
    <x v="0"/>
    <x v="7"/>
  </r>
  <r>
    <x v="81"/>
    <x v="36"/>
    <x v="0"/>
    <x v="4"/>
    <x v="75"/>
    <x v="81"/>
    <x v="0"/>
    <x v="0"/>
    <x v="0"/>
    <x v="75"/>
    <x v="1"/>
    <x v="11"/>
    <x v="1"/>
    <x v="1"/>
    <x v="3"/>
  </r>
  <r>
    <x v="82"/>
    <x v="31"/>
    <x v="0"/>
    <x v="4"/>
    <x v="76"/>
    <x v="82"/>
    <x v="1"/>
    <x v="0"/>
    <x v="0"/>
    <x v="76"/>
    <x v="0"/>
    <x v="7"/>
    <x v="4"/>
    <x v="1"/>
    <x v="10"/>
  </r>
  <r>
    <x v="83"/>
    <x v="49"/>
    <x v="0"/>
    <x v="3"/>
    <x v="77"/>
    <x v="83"/>
    <x v="0"/>
    <x v="0"/>
    <x v="0"/>
    <x v="10"/>
    <x v="2"/>
    <x v="6"/>
    <x v="1"/>
    <x v="2"/>
    <x v="0"/>
  </r>
  <r>
    <x v="84"/>
    <x v="50"/>
    <x v="0"/>
    <x v="4"/>
    <x v="42"/>
    <x v="84"/>
    <x v="2"/>
    <x v="0"/>
    <x v="0"/>
    <x v="77"/>
    <x v="2"/>
    <x v="29"/>
    <x v="0"/>
    <x v="2"/>
    <x v="12"/>
  </r>
  <r>
    <x v="85"/>
    <x v="48"/>
    <x v="1"/>
    <x v="2"/>
    <x v="78"/>
    <x v="85"/>
    <x v="0"/>
    <x v="1"/>
    <x v="0"/>
    <x v="78"/>
    <x v="0"/>
    <x v="24"/>
    <x v="1"/>
    <x v="2"/>
    <x v="9"/>
  </r>
  <r>
    <x v="86"/>
    <x v="43"/>
    <x v="1"/>
    <x v="1"/>
    <x v="7"/>
    <x v="86"/>
    <x v="2"/>
    <x v="1"/>
    <x v="0"/>
    <x v="78"/>
    <x v="1"/>
    <x v="12"/>
    <x v="4"/>
    <x v="2"/>
    <x v="4"/>
  </r>
  <r>
    <x v="87"/>
    <x v="41"/>
    <x v="1"/>
    <x v="4"/>
    <x v="79"/>
    <x v="87"/>
    <x v="1"/>
    <x v="0"/>
    <x v="0"/>
    <x v="79"/>
    <x v="2"/>
    <x v="0"/>
    <x v="3"/>
    <x v="2"/>
    <x v="0"/>
  </r>
  <r>
    <x v="88"/>
    <x v="51"/>
    <x v="0"/>
    <x v="1"/>
    <x v="80"/>
    <x v="88"/>
    <x v="0"/>
    <x v="0"/>
    <x v="0"/>
    <x v="35"/>
    <x v="1"/>
    <x v="1"/>
    <x v="1"/>
    <x v="2"/>
    <x v="5"/>
  </r>
  <r>
    <x v="89"/>
    <x v="52"/>
    <x v="0"/>
    <x v="0"/>
    <x v="66"/>
    <x v="89"/>
    <x v="2"/>
    <x v="1"/>
    <x v="0"/>
    <x v="80"/>
    <x v="0"/>
    <x v="12"/>
    <x v="2"/>
    <x v="1"/>
    <x v="9"/>
  </r>
  <r>
    <x v="90"/>
    <x v="53"/>
    <x v="0"/>
    <x v="0"/>
    <x v="31"/>
    <x v="90"/>
    <x v="3"/>
    <x v="0"/>
    <x v="0"/>
    <x v="81"/>
    <x v="0"/>
    <x v="21"/>
    <x v="0"/>
    <x v="0"/>
    <x v="1"/>
  </r>
  <r>
    <x v="91"/>
    <x v="28"/>
    <x v="1"/>
    <x v="1"/>
    <x v="81"/>
    <x v="91"/>
    <x v="2"/>
    <x v="1"/>
    <x v="0"/>
    <x v="2"/>
    <x v="0"/>
    <x v="11"/>
    <x v="4"/>
    <x v="0"/>
    <x v="7"/>
  </r>
  <r>
    <x v="92"/>
    <x v="40"/>
    <x v="1"/>
    <x v="0"/>
    <x v="81"/>
    <x v="92"/>
    <x v="2"/>
    <x v="0"/>
    <x v="0"/>
    <x v="82"/>
    <x v="0"/>
    <x v="5"/>
    <x v="4"/>
    <x v="2"/>
    <x v="7"/>
  </r>
  <r>
    <x v="93"/>
    <x v="10"/>
    <x v="0"/>
    <x v="4"/>
    <x v="82"/>
    <x v="93"/>
    <x v="1"/>
    <x v="1"/>
    <x v="0"/>
    <x v="83"/>
    <x v="0"/>
    <x v="16"/>
    <x v="1"/>
    <x v="1"/>
    <x v="8"/>
  </r>
  <r>
    <x v="94"/>
    <x v="1"/>
    <x v="1"/>
    <x v="3"/>
    <x v="83"/>
    <x v="94"/>
    <x v="2"/>
    <x v="1"/>
    <x v="0"/>
    <x v="84"/>
    <x v="2"/>
    <x v="23"/>
    <x v="2"/>
    <x v="2"/>
    <x v="7"/>
  </r>
  <r>
    <x v="94"/>
    <x v="53"/>
    <x v="0"/>
    <x v="3"/>
    <x v="84"/>
    <x v="95"/>
    <x v="2"/>
    <x v="1"/>
    <x v="0"/>
    <x v="11"/>
    <x v="0"/>
    <x v="0"/>
    <x v="3"/>
    <x v="1"/>
    <x v="5"/>
  </r>
  <r>
    <x v="94"/>
    <x v="42"/>
    <x v="0"/>
    <x v="2"/>
    <x v="19"/>
    <x v="96"/>
    <x v="1"/>
    <x v="0"/>
    <x v="0"/>
    <x v="75"/>
    <x v="0"/>
    <x v="3"/>
    <x v="1"/>
    <x v="2"/>
    <x v="6"/>
  </r>
  <r>
    <x v="94"/>
    <x v="33"/>
    <x v="0"/>
    <x v="2"/>
    <x v="85"/>
    <x v="97"/>
    <x v="0"/>
    <x v="1"/>
    <x v="0"/>
    <x v="85"/>
    <x v="1"/>
    <x v="21"/>
    <x v="2"/>
    <x v="2"/>
    <x v="0"/>
  </r>
  <r>
    <x v="94"/>
    <x v="9"/>
    <x v="1"/>
    <x v="1"/>
    <x v="72"/>
    <x v="98"/>
    <x v="2"/>
    <x v="1"/>
    <x v="0"/>
    <x v="24"/>
    <x v="0"/>
    <x v="8"/>
    <x v="0"/>
    <x v="0"/>
    <x v="7"/>
  </r>
  <r>
    <x v="94"/>
    <x v="43"/>
    <x v="1"/>
    <x v="1"/>
    <x v="86"/>
    <x v="99"/>
    <x v="2"/>
    <x v="0"/>
    <x v="0"/>
    <x v="86"/>
    <x v="0"/>
    <x v="5"/>
    <x v="2"/>
    <x v="2"/>
    <x v="5"/>
  </r>
  <r>
    <x v="94"/>
    <x v="35"/>
    <x v="1"/>
    <x v="4"/>
    <x v="87"/>
    <x v="100"/>
    <x v="0"/>
    <x v="1"/>
    <x v="0"/>
    <x v="87"/>
    <x v="1"/>
    <x v="9"/>
    <x v="4"/>
    <x v="2"/>
    <x v="1"/>
  </r>
  <r>
    <x v="94"/>
    <x v="54"/>
    <x v="1"/>
    <x v="1"/>
    <x v="88"/>
    <x v="101"/>
    <x v="3"/>
    <x v="0"/>
    <x v="0"/>
    <x v="71"/>
    <x v="1"/>
    <x v="15"/>
    <x v="0"/>
    <x v="2"/>
    <x v="5"/>
  </r>
  <r>
    <x v="94"/>
    <x v="5"/>
    <x v="1"/>
    <x v="3"/>
    <x v="61"/>
    <x v="102"/>
    <x v="1"/>
    <x v="0"/>
    <x v="0"/>
    <x v="88"/>
    <x v="0"/>
    <x v="19"/>
    <x v="1"/>
    <x v="1"/>
    <x v="8"/>
  </r>
  <r>
    <x v="94"/>
    <x v="20"/>
    <x v="1"/>
    <x v="4"/>
    <x v="89"/>
    <x v="103"/>
    <x v="1"/>
    <x v="0"/>
    <x v="0"/>
    <x v="15"/>
    <x v="0"/>
    <x v="15"/>
    <x v="3"/>
    <x v="2"/>
    <x v="8"/>
  </r>
  <r>
    <x v="94"/>
    <x v="37"/>
    <x v="1"/>
    <x v="0"/>
    <x v="32"/>
    <x v="104"/>
    <x v="3"/>
    <x v="0"/>
    <x v="0"/>
    <x v="89"/>
    <x v="1"/>
    <x v="10"/>
    <x v="1"/>
    <x v="1"/>
    <x v="0"/>
  </r>
  <r>
    <x v="94"/>
    <x v="34"/>
    <x v="0"/>
    <x v="0"/>
    <x v="90"/>
    <x v="105"/>
    <x v="3"/>
    <x v="1"/>
    <x v="0"/>
    <x v="90"/>
    <x v="0"/>
    <x v="0"/>
    <x v="2"/>
    <x v="2"/>
    <x v="10"/>
  </r>
  <r>
    <x v="94"/>
    <x v="55"/>
    <x v="1"/>
    <x v="1"/>
    <x v="91"/>
    <x v="106"/>
    <x v="1"/>
    <x v="1"/>
    <x v="0"/>
    <x v="91"/>
    <x v="1"/>
    <x v="19"/>
    <x v="1"/>
    <x v="1"/>
    <x v="2"/>
  </r>
  <r>
    <x v="94"/>
    <x v="56"/>
    <x v="0"/>
    <x v="1"/>
    <x v="92"/>
    <x v="107"/>
    <x v="0"/>
    <x v="0"/>
    <x v="0"/>
    <x v="92"/>
    <x v="1"/>
    <x v="1"/>
    <x v="1"/>
    <x v="1"/>
    <x v="1"/>
  </r>
  <r>
    <x v="94"/>
    <x v="54"/>
    <x v="0"/>
    <x v="3"/>
    <x v="93"/>
    <x v="108"/>
    <x v="0"/>
    <x v="0"/>
    <x v="0"/>
    <x v="93"/>
    <x v="0"/>
    <x v="5"/>
    <x v="2"/>
    <x v="1"/>
    <x v="1"/>
  </r>
  <r>
    <x v="95"/>
    <x v="39"/>
    <x v="1"/>
    <x v="1"/>
    <x v="94"/>
    <x v="109"/>
    <x v="1"/>
    <x v="1"/>
    <x v="0"/>
    <x v="94"/>
    <x v="1"/>
    <x v="21"/>
    <x v="2"/>
    <x v="1"/>
    <x v="3"/>
  </r>
  <r>
    <x v="96"/>
    <x v="57"/>
    <x v="1"/>
    <x v="1"/>
    <x v="95"/>
    <x v="110"/>
    <x v="0"/>
    <x v="1"/>
    <x v="0"/>
    <x v="95"/>
    <x v="1"/>
    <x v="27"/>
    <x v="1"/>
    <x v="1"/>
    <x v="8"/>
  </r>
  <r>
    <x v="97"/>
    <x v="58"/>
    <x v="0"/>
    <x v="4"/>
    <x v="96"/>
    <x v="111"/>
    <x v="3"/>
    <x v="1"/>
    <x v="0"/>
    <x v="96"/>
    <x v="2"/>
    <x v="28"/>
    <x v="4"/>
    <x v="0"/>
    <x v="0"/>
  </r>
  <r>
    <x v="98"/>
    <x v="20"/>
    <x v="0"/>
    <x v="0"/>
    <x v="33"/>
    <x v="112"/>
    <x v="3"/>
    <x v="0"/>
    <x v="0"/>
    <x v="97"/>
    <x v="2"/>
    <x v="5"/>
    <x v="2"/>
    <x v="1"/>
    <x v="5"/>
  </r>
  <r>
    <x v="99"/>
    <x v="59"/>
    <x v="0"/>
    <x v="1"/>
    <x v="97"/>
    <x v="113"/>
    <x v="2"/>
    <x v="0"/>
    <x v="0"/>
    <x v="98"/>
    <x v="0"/>
    <x v="5"/>
    <x v="4"/>
    <x v="0"/>
    <x v="6"/>
  </r>
  <r>
    <x v="100"/>
    <x v="29"/>
    <x v="1"/>
    <x v="2"/>
    <x v="98"/>
    <x v="114"/>
    <x v="3"/>
    <x v="1"/>
    <x v="0"/>
    <x v="99"/>
    <x v="2"/>
    <x v="29"/>
    <x v="3"/>
    <x v="1"/>
    <x v="1"/>
  </r>
  <r>
    <x v="101"/>
    <x v="14"/>
    <x v="1"/>
    <x v="1"/>
    <x v="99"/>
    <x v="115"/>
    <x v="0"/>
    <x v="0"/>
    <x v="0"/>
    <x v="100"/>
    <x v="0"/>
    <x v="19"/>
    <x v="4"/>
    <x v="0"/>
    <x v="8"/>
  </r>
  <r>
    <x v="102"/>
    <x v="17"/>
    <x v="1"/>
    <x v="0"/>
    <x v="100"/>
    <x v="116"/>
    <x v="3"/>
    <x v="1"/>
    <x v="0"/>
    <x v="101"/>
    <x v="1"/>
    <x v="20"/>
    <x v="4"/>
    <x v="1"/>
    <x v="7"/>
  </r>
  <r>
    <x v="103"/>
    <x v="39"/>
    <x v="0"/>
    <x v="3"/>
    <x v="101"/>
    <x v="117"/>
    <x v="2"/>
    <x v="1"/>
    <x v="0"/>
    <x v="47"/>
    <x v="2"/>
    <x v="29"/>
    <x v="0"/>
    <x v="0"/>
    <x v="7"/>
  </r>
  <r>
    <x v="103"/>
    <x v="2"/>
    <x v="1"/>
    <x v="1"/>
    <x v="68"/>
    <x v="118"/>
    <x v="2"/>
    <x v="0"/>
    <x v="0"/>
    <x v="102"/>
    <x v="1"/>
    <x v="18"/>
    <x v="0"/>
    <x v="1"/>
    <x v="8"/>
  </r>
  <r>
    <x v="103"/>
    <x v="16"/>
    <x v="0"/>
    <x v="2"/>
    <x v="81"/>
    <x v="119"/>
    <x v="3"/>
    <x v="1"/>
    <x v="0"/>
    <x v="97"/>
    <x v="2"/>
    <x v="27"/>
    <x v="0"/>
    <x v="1"/>
    <x v="7"/>
  </r>
  <r>
    <x v="103"/>
    <x v="19"/>
    <x v="0"/>
    <x v="4"/>
    <x v="102"/>
    <x v="120"/>
    <x v="3"/>
    <x v="1"/>
    <x v="0"/>
    <x v="103"/>
    <x v="1"/>
    <x v="21"/>
    <x v="2"/>
    <x v="1"/>
    <x v="2"/>
  </r>
  <r>
    <x v="104"/>
    <x v="60"/>
    <x v="0"/>
    <x v="3"/>
    <x v="103"/>
    <x v="121"/>
    <x v="1"/>
    <x v="0"/>
    <x v="0"/>
    <x v="104"/>
    <x v="1"/>
    <x v="15"/>
    <x v="3"/>
    <x v="2"/>
    <x v="10"/>
  </r>
  <r>
    <x v="105"/>
    <x v="46"/>
    <x v="0"/>
    <x v="2"/>
    <x v="50"/>
    <x v="122"/>
    <x v="2"/>
    <x v="0"/>
    <x v="0"/>
    <x v="105"/>
    <x v="1"/>
    <x v="9"/>
    <x v="0"/>
    <x v="0"/>
    <x v="3"/>
  </r>
  <r>
    <x v="106"/>
    <x v="37"/>
    <x v="1"/>
    <x v="0"/>
    <x v="104"/>
    <x v="123"/>
    <x v="1"/>
    <x v="1"/>
    <x v="0"/>
    <x v="106"/>
    <x v="1"/>
    <x v="2"/>
    <x v="4"/>
    <x v="0"/>
    <x v="6"/>
  </r>
  <r>
    <x v="107"/>
    <x v="46"/>
    <x v="1"/>
    <x v="1"/>
    <x v="105"/>
    <x v="124"/>
    <x v="1"/>
    <x v="1"/>
    <x v="0"/>
    <x v="107"/>
    <x v="1"/>
    <x v="8"/>
    <x v="3"/>
    <x v="2"/>
    <x v="2"/>
  </r>
  <r>
    <x v="108"/>
    <x v="51"/>
    <x v="1"/>
    <x v="1"/>
    <x v="62"/>
    <x v="125"/>
    <x v="2"/>
    <x v="1"/>
    <x v="0"/>
    <x v="108"/>
    <x v="0"/>
    <x v="27"/>
    <x v="2"/>
    <x v="1"/>
    <x v="6"/>
  </r>
  <r>
    <x v="109"/>
    <x v="31"/>
    <x v="1"/>
    <x v="2"/>
    <x v="106"/>
    <x v="126"/>
    <x v="0"/>
    <x v="1"/>
    <x v="0"/>
    <x v="109"/>
    <x v="0"/>
    <x v="25"/>
    <x v="0"/>
    <x v="1"/>
    <x v="3"/>
  </r>
  <r>
    <x v="110"/>
    <x v="57"/>
    <x v="0"/>
    <x v="4"/>
    <x v="0"/>
    <x v="127"/>
    <x v="1"/>
    <x v="1"/>
    <x v="0"/>
    <x v="110"/>
    <x v="0"/>
    <x v="14"/>
    <x v="1"/>
    <x v="2"/>
    <x v="0"/>
  </r>
  <r>
    <x v="111"/>
    <x v="54"/>
    <x v="0"/>
    <x v="2"/>
    <x v="107"/>
    <x v="128"/>
    <x v="1"/>
    <x v="1"/>
    <x v="0"/>
    <x v="111"/>
    <x v="0"/>
    <x v="14"/>
    <x v="3"/>
    <x v="2"/>
    <x v="2"/>
  </r>
  <r>
    <x v="112"/>
    <x v="48"/>
    <x v="0"/>
    <x v="2"/>
    <x v="108"/>
    <x v="129"/>
    <x v="1"/>
    <x v="0"/>
    <x v="0"/>
    <x v="112"/>
    <x v="0"/>
    <x v="26"/>
    <x v="0"/>
    <x v="0"/>
    <x v="5"/>
  </r>
  <r>
    <x v="113"/>
    <x v="55"/>
    <x v="1"/>
    <x v="1"/>
    <x v="4"/>
    <x v="130"/>
    <x v="2"/>
    <x v="1"/>
    <x v="0"/>
    <x v="113"/>
    <x v="0"/>
    <x v="15"/>
    <x v="4"/>
    <x v="2"/>
    <x v="2"/>
  </r>
  <r>
    <x v="114"/>
    <x v="37"/>
    <x v="0"/>
    <x v="2"/>
    <x v="109"/>
    <x v="131"/>
    <x v="1"/>
    <x v="0"/>
    <x v="0"/>
    <x v="114"/>
    <x v="1"/>
    <x v="5"/>
    <x v="1"/>
    <x v="1"/>
    <x v="4"/>
  </r>
  <r>
    <x v="115"/>
    <x v="47"/>
    <x v="0"/>
    <x v="0"/>
    <x v="99"/>
    <x v="132"/>
    <x v="1"/>
    <x v="0"/>
    <x v="0"/>
    <x v="115"/>
    <x v="1"/>
    <x v="12"/>
    <x v="0"/>
    <x v="1"/>
    <x v="8"/>
  </r>
  <r>
    <x v="116"/>
    <x v="46"/>
    <x v="0"/>
    <x v="2"/>
    <x v="110"/>
    <x v="133"/>
    <x v="2"/>
    <x v="1"/>
    <x v="0"/>
    <x v="116"/>
    <x v="2"/>
    <x v="19"/>
    <x v="3"/>
    <x v="2"/>
    <x v="2"/>
  </r>
  <r>
    <x v="117"/>
    <x v="8"/>
    <x v="0"/>
    <x v="2"/>
    <x v="78"/>
    <x v="134"/>
    <x v="3"/>
    <x v="1"/>
    <x v="0"/>
    <x v="117"/>
    <x v="1"/>
    <x v="13"/>
    <x v="2"/>
    <x v="2"/>
    <x v="9"/>
  </r>
  <r>
    <x v="118"/>
    <x v="25"/>
    <x v="0"/>
    <x v="4"/>
    <x v="95"/>
    <x v="135"/>
    <x v="2"/>
    <x v="1"/>
    <x v="0"/>
    <x v="118"/>
    <x v="2"/>
    <x v="24"/>
    <x v="0"/>
    <x v="2"/>
    <x v="8"/>
  </r>
  <r>
    <x v="119"/>
    <x v="29"/>
    <x v="0"/>
    <x v="2"/>
    <x v="111"/>
    <x v="136"/>
    <x v="3"/>
    <x v="0"/>
    <x v="0"/>
    <x v="119"/>
    <x v="0"/>
    <x v="12"/>
    <x v="1"/>
    <x v="2"/>
    <x v="3"/>
  </r>
  <r>
    <x v="120"/>
    <x v="55"/>
    <x v="1"/>
    <x v="0"/>
    <x v="112"/>
    <x v="137"/>
    <x v="1"/>
    <x v="0"/>
    <x v="0"/>
    <x v="10"/>
    <x v="0"/>
    <x v="14"/>
    <x v="1"/>
    <x v="0"/>
    <x v="0"/>
  </r>
  <r>
    <x v="121"/>
    <x v="41"/>
    <x v="1"/>
    <x v="0"/>
    <x v="113"/>
    <x v="138"/>
    <x v="2"/>
    <x v="1"/>
    <x v="0"/>
    <x v="120"/>
    <x v="1"/>
    <x v="18"/>
    <x v="3"/>
    <x v="0"/>
    <x v="10"/>
  </r>
  <r>
    <x v="122"/>
    <x v="59"/>
    <x v="1"/>
    <x v="3"/>
    <x v="45"/>
    <x v="139"/>
    <x v="0"/>
    <x v="1"/>
    <x v="0"/>
    <x v="121"/>
    <x v="2"/>
    <x v="21"/>
    <x v="1"/>
    <x v="2"/>
    <x v="0"/>
  </r>
  <r>
    <x v="123"/>
    <x v="14"/>
    <x v="1"/>
    <x v="3"/>
    <x v="38"/>
    <x v="140"/>
    <x v="0"/>
    <x v="0"/>
    <x v="0"/>
    <x v="122"/>
    <x v="2"/>
    <x v="6"/>
    <x v="0"/>
    <x v="1"/>
    <x v="11"/>
  </r>
  <r>
    <x v="124"/>
    <x v="3"/>
    <x v="0"/>
    <x v="4"/>
    <x v="45"/>
    <x v="141"/>
    <x v="3"/>
    <x v="1"/>
    <x v="0"/>
    <x v="123"/>
    <x v="2"/>
    <x v="21"/>
    <x v="4"/>
    <x v="0"/>
    <x v="0"/>
  </r>
  <r>
    <x v="125"/>
    <x v="36"/>
    <x v="0"/>
    <x v="0"/>
    <x v="114"/>
    <x v="142"/>
    <x v="2"/>
    <x v="1"/>
    <x v="0"/>
    <x v="124"/>
    <x v="1"/>
    <x v="11"/>
    <x v="1"/>
    <x v="1"/>
    <x v="0"/>
  </r>
  <r>
    <x v="126"/>
    <x v="39"/>
    <x v="1"/>
    <x v="3"/>
    <x v="42"/>
    <x v="143"/>
    <x v="2"/>
    <x v="0"/>
    <x v="0"/>
    <x v="121"/>
    <x v="2"/>
    <x v="22"/>
    <x v="4"/>
    <x v="0"/>
    <x v="12"/>
  </r>
  <r>
    <x v="127"/>
    <x v="19"/>
    <x v="1"/>
    <x v="2"/>
    <x v="115"/>
    <x v="144"/>
    <x v="3"/>
    <x v="0"/>
    <x v="0"/>
    <x v="125"/>
    <x v="0"/>
    <x v="12"/>
    <x v="0"/>
    <x v="0"/>
    <x v="5"/>
  </r>
  <r>
    <x v="128"/>
    <x v="7"/>
    <x v="0"/>
    <x v="1"/>
    <x v="76"/>
    <x v="145"/>
    <x v="2"/>
    <x v="0"/>
    <x v="0"/>
    <x v="126"/>
    <x v="2"/>
    <x v="3"/>
    <x v="1"/>
    <x v="0"/>
    <x v="10"/>
  </r>
  <r>
    <x v="129"/>
    <x v="61"/>
    <x v="0"/>
    <x v="1"/>
    <x v="29"/>
    <x v="146"/>
    <x v="0"/>
    <x v="1"/>
    <x v="0"/>
    <x v="127"/>
    <x v="2"/>
    <x v="18"/>
    <x v="3"/>
    <x v="1"/>
    <x v="11"/>
  </r>
  <r>
    <x v="130"/>
    <x v="23"/>
    <x v="1"/>
    <x v="0"/>
    <x v="116"/>
    <x v="147"/>
    <x v="0"/>
    <x v="0"/>
    <x v="0"/>
    <x v="128"/>
    <x v="2"/>
    <x v="22"/>
    <x v="1"/>
    <x v="1"/>
    <x v="12"/>
  </r>
  <r>
    <x v="130"/>
    <x v="47"/>
    <x v="0"/>
    <x v="1"/>
    <x v="117"/>
    <x v="148"/>
    <x v="1"/>
    <x v="1"/>
    <x v="0"/>
    <x v="23"/>
    <x v="1"/>
    <x v="9"/>
    <x v="0"/>
    <x v="1"/>
    <x v="3"/>
  </r>
  <r>
    <x v="130"/>
    <x v="29"/>
    <x v="1"/>
    <x v="3"/>
    <x v="118"/>
    <x v="149"/>
    <x v="3"/>
    <x v="1"/>
    <x v="0"/>
    <x v="129"/>
    <x v="2"/>
    <x v="24"/>
    <x v="0"/>
    <x v="1"/>
    <x v="4"/>
  </r>
  <r>
    <x v="130"/>
    <x v="11"/>
    <x v="1"/>
    <x v="0"/>
    <x v="119"/>
    <x v="150"/>
    <x v="1"/>
    <x v="1"/>
    <x v="0"/>
    <x v="130"/>
    <x v="1"/>
    <x v="8"/>
    <x v="3"/>
    <x v="0"/>
    <x v="5"/>
  </r>
  <r>
    <x v="130"/>
    <x v="62"/>
    <x v="0"/>
    <x v="1"/>
    <x v="120"/>
    <x v="151"/>
    <x v="0"/>
    <x v="0"/>
    <x v="0"/>
    <x v="101"/>
    <x v="0"/>
    <x v="16"/>
    <x v="4"/>
    <x v="1"/>
    <x v="3"/>
  </r>
  <r>
    <x v="130"/>
    <x v="2"/>
    <x v="0"/>
    <x v="1"/>
    <x v="121"/>
    <x v="152"/>
    <x v="1"/>
    <x v="1"/>
    <x v="0"/>
    <x v="131"/>
    <x v="1"/>
    <x v="15"/>
    <x v="0"/>
    <x v="2"/>
    <x v="8"/>
  </r>
  <r>
    <x v="130"/>
    <x v="14"/>
    <x v="1"/>
    <x v="3"/>
    <x v="122"/>
    <x v="153"/>
    <x v="3"/>
    <x v="1"/>
    <x v="0"/>
    <x v="89"/>
    <x v="0"/>
    <x v="26"/>
    <x v="4"/>
    <x v="1"/>
    <x v="9"/>
  </r>
  <r>
    <x v="130"/>
    <x v="51"/>
    <x v="0"/>
    <x v="1"/>
    <x v="123"/>
    <x v="154"/>
    <x v="0"/>
    <x v="1"/>
    <x v="0"/>
    <x v="59"/>
    <x v="2"/>
    <x v="20"/>
    <x v="3"/>
    <x v="2"/>
    <x v="12"/>
  </r>
  <r>
    <x v="130"/>
    <x v="63"/>
    <x v="0"/>
    <x v="3"/>
    <x v="124"/>
    <x v="155"/>
    <x v="0"/>
    <x v="1"/>
    <x v="0"/>
    <x v="132"/>
    <x v="1"/>
    <x v="22"/>
    <x v="3"/>
    <x v="0"/>
    <x v="3"/>
  </r>
  <r>
    <x v="130"/>
    <x v="3"/>
    <x v="0"/>
    <x v="4"/>
    <x v="32"/>
    <x v="156"/>
    <x v="3"/>
    <x v="0"/>
    <x v="0"/>
    <x v="133"/>
    <x v="1"/>
    <x v="23"/>
    <x v="4"/>
    <x v="0"/>
    <x v="0"/>
  </r>
  <r>
    <x v="130"/>
    <x v="9"/>
    <x v="1"/>
    <x v="0"/>
    <x v="19"/>
    <x v="157"/>
    <x v="3"/>
    <x v="1"/>
    <x v="0"/>
    <x v="134"/>
    <x v="2"/>
    <x v="25"/>
    <x v="3"/>
    <x v="1"/>
    <x v="6"/>
  </r>
  <r>
    <x v="130"/>
    <x v="21"/>
    <x v="1"/>
    <x v="3"/>
    <x v="109"/>
    <x v="158"/>
    <x v="2"/>
    <x v="1"/>
    <x v="0"/>
    <x v="9"/>
    <x v="2"/>
    <x v="29"/>
    <x v="1"/>
    <x v="1"/>
    <x v="4"/>
  </r>
  <r>
    <x v="130"/>
    <x v="38"/>
    <x v="0"/>
    <x v="3"/>
    <x v="74"/>
    <x v="159"/>
    <x v="0"/>
    <x v="1"/>
    <x v="0"/>
    <x v="135"/>
    <x v="1"/>
    <x v="13"/>
    <x v="1"/>
    <x v="1"/>
    <x v="7"/>
  </r>
  <r>
    <x v="131"/>
    <x v="58"/>
    <x v="1"/>
    <x v="3"/>
    <x v="125"/>
    <x v="160"/>
    <x v="0"/>
    <x v="1"/>
    <x v="0"/>
    <x v="84"/>
    <x v="2"/>
    <x v="8"/>
    <x v="4"/>
    <x v="2"/>
    <x v="12"/>
  </r>
  <r>
    <x v="132"/>
    <x v="25"/>
    <x v="1"/>
    <x v="1"/>
    <x v="126"/>
    <x v="161"/>
    <x v="3"/>
    <x v="1"/>
    <x v="0"/>
    <x v="136"/>
    <x v="0"/>
    <x v="24"/>
    <x v="0"/>
    <x v="2"/>
    <x v="6"/>
  </r>
  <r>
    <x v="133"/>
    <x v="29"/>
    <x v="1"/>
    <x v="0"/>
    <x v="127"/>
    <x v="162"/>
    <x v="2"/>
    <x v="1"/>
    <x v="0"/>
    <x v="137"/>
    <x v="2"/>
    <x v="3"/>
    <x v="3"/>
    <x v="2"/>
    <x v="7"/>
  </r>
  <r>
    <x v="134"/>
    <x v="64"/>
    <x v="1"/>
    <x v="1"/>
    <x v="110"/>
    <x v="163"/>
    <x v="0"/>
    <x v="0"/>
    <x v="0"/>
    <x v="55"/>
    <x v="0"/>
    <x v="20"/>
    <x v="1"/>
    <x v="0"/>
    <x v="2"/>
  </r>
  <r>
    <x v="135"/>
    <x v="64"/>
    <x v="0"/>
    <x v="1"/>
    <x v="127"/>
    <x v="164"/>
    <x v="2"/>
    <x v="1"/>
    <x v="0"/>
    <x v="65"/>
    <x v="0"/>
    <x v="16"/>
    <x v="4"/>
    <x v="2"/>
    <x v="7"/>
  </r>
  <r>
    <x v="136"/>
    <x v="65"/>
    <x v="1"/>
    <x v="1"/>
    <x v="128"/>
    <x v="165"/>
    <x v="3"/>
    <x v="0"/>
    <x v="0"/>
    <x v="104"/>
    <x v="1"/>
    <x v="5"/>
    <x v="1"/>
    <x v="2"/>
    <x v="5"/>
  </r>
  <r>
    <x v="137"/>
    <x v="52"/>
    <x v="0"/>
    <x v="1"/>
    <x v="129"/>
    <x v="166"/>
    <x v="3"/>
    <x v="0"/>
    <x v="0"/>
    <x v="138"/>
    <x v="0"/>
    <x v="29"/>
    <x v="3"/>
    <x v="0"/>
    <x v="1"/>
  </r>
  <r>
    <x v="138"/>
    <x v="15"/>
    <x v="1"/>
    <x v="3"/>
    <x v="108"/>
    <x v="167"/>
    <x v="2"/>
    <x v="0"/>
    <x v="0"/>
    <x v="102"/>
    <x v="0"/>
    <x v="23"/>
    <x v="4"/>
    <x v="0"/>
    <x v="5"/>
  </r>
  <r>
    <x v="139"/>
    <x v="46"/>
    <x v="0"/>
    <x v="3"/>
    <x v="130"/>
    <x v="168"/>
    <x v="3"/>
    <x v="1"/>
    <x v="0"/>
    <x v="139"/>
    <x v="2"/>
    <x v="29"/>
    <x v="3"/>
    <x v="2"/>
    <x v="11"/>
  </r>
  <r>
    <x v="140"/>
    <x v="27"/>
    <x v="0"/>
    <x v="1"/>
    <x v="131"/>
    <x v="169"/>
    <x v="0"/>
    <x v="1"/>
    <x v="0"/>
    <x v="140"/>
    <x v="1"/>
    <x v="10"/>
    <x v="3"/>
    <x v="1"/>
    <x v="3"/>
  </r>
  <r>
    <x v="141"/>
    <x v="66"/>
    <x v="1"/>
    <x v="3"/>
    <x v="132"/>
    <x v="170"/>
    <x v="3"/>
    <x v="0"/>
    <x v="0"/>
    <x v="2"/>
    <x v="0"/>
    <x v="13"/>
    <x v="4"/>
    <x v="1"/>
    <x v="9"/>
  </r>
  <r>
    <x v="142"/>
    <x v="30"/>
    <x v="1"/>
    <x v="4"/>
    <x v="64"/>
    <x v="171"/>
    <x v="2"/>
    <x v="1"/>
    <x v="0"/>
    <x v="72"/>
    <x v="2"/>
    <x v="24"/>
    <x v="1"/>
    <x v="0"/>
    <x v="8"/>
  </r>
  <r>
    <x v="143"/>
    <x v="21"/>
    <x v="0"/>
    <x v="2"/>
    <x v="133"/>
    <x v="172"/>
    <x v="2"/>
    <x v="0"/>
    <x v="0"/>
    <x v="74"/>
    <x v="1"/>
    <x v="15"/>
    <x v="3"/>
    <x v="1"/>
    <x v="6"/>
  </r>
  <r>
    <x v="144"/>
    <x v="67"/>
    <x v="0"/>
    <x v="1"/>
    <x v="134"/>
    <x v="173"/>
    <x v="0"/>
    <x v="1"/>
    <x v="0"/>
    <x v="141"/>
    <x v="2"/>
    <x v="21"/>
    <x v="1"/>
    <x v="1"/>
    <x v="10"/>
  </r>
  <r>
    <x v="144"/>
    <x v="38"/>
    <x v="1"/>
    <x v="2"/>
    <x v="135"/>
    <x v="174"/>
    <x v="2"/>
    <x v="1"/>
    <x v="0"/>
    <x v="142"/>
    <x v="2"/>
    <x v="5"/>
    <x v="1"/>
    <x v="2"/>
    <x v="0"/>
  </r>
  <r>
    <x v="144"/>
    <x v="4"/>
    <x v="0"/>
    <x v="3"/>
    <x v="136"/>
    <x v="175"/>
    <x v="0"/>
    <x v="0"/>
    <x v="0"/>
    <x v="143"/>
    <x v="2"/>
    <x v="6"/>
    <x v="2"/>
    <x v="2"/>
    <x v="2"/>
  </r>
  <r>
    <x v="144"/>
    <x v="18"/>
    <x v="1"/>
    <x v="2"/>
    <x v="137"/>
    <x v="176"/>
    <x v="0"/>
    <x v="0"/>
    <x v="0"/>
    <x v="144"/>
    <x v="1"/>
    <x v="3"/>
    <x v="0"/>
    <x v="1"/>
    <x v="3"/>
  </r>
  <r>
    <x v="144"/>
    <x v="9"/>
    <x v="0"/>
    <x v="3"/>
    <x v="61"/>
    <x v="177"/>
    <x v="1"/>
    <x v="1"/>
    <x v="0"/>
    <x v="117"/>
    <x v="1"/>
    <x v="18"/>
    <x v="0"/>
    <x v="0"/>
    <x v="8"/>
  </r>
  <r>
    <x v="144"/>
    <x v="0"/>
    <x v="0"/>
    <x v="0"/>
    <x v="10"/>
    <x v="178"/>
    <x v="0"/>
    <x v="0"/>
    <x v="0"/>
    <x v="20"/>
    <x v="0"/>
    <x v="24"/>
    <x v="3"/>
    <x v="0"/>
    <x v="3"/>
  </r>
  <r>
    <x v="144"/>
    <x v="15"/>
    <x v="1"/>
    <x v="2"/>
    <x v="138"/>
    <x v="179"/>
    <x v="3"/>
    <x v="0"/>
    <x v="0"/>
    <x v="145"/>
    <x v="0"/>
    <x v="21"/>
    <x v="3"/>
    <x v="1"/>
    <x v="9"/>
  </r>
  <r>
    <x v="144"/>
    <x v="50"/>
    <x v="1"/>
    <x v="3"/>
    <x v="139"/>
    <x v="180"/>
    <x v="0"/>
    <x v="1"/>
    <x v="0"/>
    <x v="106"/>
    <x v="1"/>
    <x v="18"/>
    <x v="1"/>
    <x v="1"/>
    <x v="11"/>
  </r>
  <r>
    <x v="144"/>
    <x v="22"/>
    <x v="1"/>
    <x v="3"/>
    <x v="140"/>
    <x v="181"/>
    <x v="1"/>
    <x v="0"/>
    <x v="0"/>
    <x v="19"/>
    <x v="2"/>
    <x v="0"/>
    <x v="4"/>
    <x v="2"/>
    <x v="11"/>
  </r>
  <r>
    <x v="144"/>
    <x v="30"/>
    <x v="0"/>
    <x v="4"/>
    <x v="141"/>
    <x v="182"/>
    <x v="2"/>
    <x v="0"/>
    <x v="0"/>
    <x v="146"/>
    <x v="0"/>
    <x v="16"/>
    <x v="1"/>
    <x v="0"/>
    <x v="3"/>
  </r>
  <r>
    <x v="144"/>
    <x v="68"/>
    <x v="0"/>
    <x v="0"/>
    <x v="142"/>
    <x v="183"/>
    <x v="0"/>
    <x v="1"/>
    <x v="0"/>
    <x v="40"/>
    <x v="2"/>
    <x v="27"/>
    <x v="3"/>
    <x v="2"/>
    <x v="8"/>
  </r>
  <r>
    <x v="145"/>
    <x v="43"/>
    <x v="0"/>
    <x v="4"/>
    <x v="143"/>
    <x v="184"/>
    <x v="1"/>
    <x v="0"/>
    <x v="0"/>
    <x v="147"/>
    <x v="0"/>
    <x v="11"/>
    <x v="2"/>
    <x v="2"/>
    <x v="9"/>
  </r>
  <r>
    <x v="146"/>
    <x v="20"/>
    <x v="1"/>
    <x v="2"/>
    <x v="144"/>
    <x v="185"/>
    <x v="0"/>
    <x v="1"/>
    <x v="0"/>
    <x v="148"/>
    <x v="2"/>
    <x v="24"/>
    <x v="1"/>
    <x v="0"/>
    <x v="6"/>
  </r>
  <r>
    <x v="147"/>
    <x v="2"/>
    <x v="0"/>
    <x v="4"/>
    <x v="145"/>
    <x v="186"/>
    <x v="1"/>
    <x v="0"/>
    <x v="0"/>
    <x v="149"/>
    <x v="2"/>
    <x v="13"/>
    <x v="0"/>
    <x v="1"/>
    <x v="12"/>
  </r>
  <r>
    <x v="148"/>
    <x v="41"/>
    <x v="0"/>
    <x v="0"/>
    <x v="146"/>
    <x v="187"/>
    <x v="1"/>
    <x v="0"/>
    <x v="0"/>
    <x v="150"/>
    <x v="0"/>
    <x v="26"/>
    <x v="3"/>
    <x v="1"/>
    <x v="11"/>
  </r>
  <r>
    <x v="149"/>
    <x v="53"/>
    <x v="1"/>
    <x v="0"/>
    <x v="147"/>
    <x v="188"/>
    <x v="0"/>
    <x v="1"/>
    <x v="0"/>
    <x v="151"/>
    <x v="1"/>
    <x v="27"/>
    <x v="4"/>
    <x v="0"/>
    <x v="5"/>
  </r>
  <r>
    <x v="150"/>
    <x v="12"/>
    <x v="1"/>
    <x v="1"/>
    <x v="148"/>
    <x v="189"/>
    <x v="2"/>
    <x v="0"/>
    <x v="0"/>
    <x v="152"/>
    <x v="2"/>
    <x v="28"/>
    <x v="0"/>
    <x v="1"/>
    <x v="8"/>
  </r>
  <r>
    <x v="151"/>
    <x v="40"/>
    <x v="1"/>
    <x v="1"/>
    <x v="149"/>
    <x v="190"/>
    <x v="2"/>
    <x v="0"/>
    <x v="0"/>
    <x v="153"/>
    <x v="1"/>
    <x v="7"/>
    <x v="4"/>
    <x v="1"/>
    <x v="11"/>
  </r>
  <r>
    <x v="152"/>
    <x v="8"/>
    <x v="0"/>
    <x v="2"/>
    <x v="90"/>
    <x v="191"/>
    <x v="1"/>
    <x v="0"/>
    <x v="0"/>
    <x v="26"/>
    <x v="1"/>
    <x v="23"/>
    <x v="1"/>
    <x v="1"/>
    <x v="10"/>
  </r>
  <r>
    <x v="153"/>
    <x v="9"/>
    <x v="0"/>
    <x v="4"/>
    <x v="150"/>
    <x v="192"/>
    <x v="0"/>
    <x v="1"/>
    <x v="0"/>
    <x v="154"/>
    <x v="1"/>
    <x v="5"/>
    <x v="3"/>
    <x v="0"/>
    <x v="5"/>
  </r>
  <r>
    <x v="154"/>
    <x v="13"/>
    <x v="1"/>
    <x v="4"/>
    <x v="151"/>
    <x v="193"/>
    <x v="0"/>
    <x v="0"/>
    <x v="0"/>
    <x v="138"/>
    <x v="0"/>
    <x v="9"/>
    <x v="4"/>
    <x v="0"/>
    <x v="12"/>
  </r>
  <r>
    <x v="155"/>
    <x v="9"/>
    <x v="1"/>
    <x v="1"/>
    <x v="152"/>
    <x v="194"/>
    <x v="0"/>
    <x v="1"/>
    <x v="0"/>
    <x v="155"/>
    <x v="1"/>
    <x v="3"/>
    <x v="0"/>
    <x v="2"/>
    <x v="1"/>
  </r>
  <r>
    <x v="156"/>
    <x v="49"/>
    <x v="1"/>
    <x v="4"/>
    <x v="60"/>
    <x v="195"/>
    <x v="0"/>
    <x v="0"/>
    <x v="0"/>
    <x v="156"/>
    <x v="1"/>
    <x v="25"/>
    <x v="4"/>
    <x v="2"/>
    <x v="0"/>
  </r>
  <r>
    <x v="157"/>
    <x v="18"/>
    <x v="1"/>
    <x v="1"/>
    <x v="153"/>
    <x v="196"/>
    <x v="0"/>
    <x v="1"/>
    <x v="0"/>
    <x v="157"/>
    <x v="2"/>
    <x v="6"/>
    <x v="2"/>
    <x v="0"/>
    <x v="0"/>
  </r>
  <r>
    <x v="158"/>
    <x v="0"/>
    <x v="0"/>
    <x v="1"/>
    <x v="59"/>
    <x v="197"/>
    <x v="3"/>
    <x v="0"/>
    <x v="0"/>
    <x v="158"/>
    <x v="2"/>
    <x v="22"/>
    <x v="2"/>
    <x v="2"/>
    <x v="4"/>
  </r>
  <r>
    <x v="159"/>
    <x v="1"/>
    <x v="0"/>
    <x v="0"/>
    <x v="154"/>
    <x v="198"/>
    <x v="3"/>
    <x v="0"/>
    <x v="0"/>
    <x v="159"/>
    <x v="2"/>
    <x v="4"/>
    <x v="3"/>
    <x v="0"/>
    <x v="12"/>
  </r>
  <r>
    <x v="160"/>
    <x v="43"/>
    <x v="1"/>
    <x v="1"/>
    <x v="128"/>
    <x v="199"/>
    <x v="3"/>
    <x v="1"/>
    <x v="0"/>
    <x v="160"/>
    <x v="0"/>
    <x v="6"/>
    <x v="3"/>
    <x v="1"/>
    <x v="5"/>
  </r>
  <r>
    <x v="161"/>
    <x v="32"/>
    <x v="1"/>
    <x v="3"/>
    <x v="4"/>
    <x v="200"/>
    <x v="1"/>
    <x v="1"/>
    <x v="0"/>
    <x v="119"/>
    <x v="1"/>
    <x v="0"/>
    <x v="1"/>
    <x v="1"/>
    <x v="2"/>
  </r>
  <r>
    <x v="162"/>
    <x v="37"/>
    <x v="0"/>
    <x v="0"/>
    <x v="16"/>
    <x v="201"/>
    <x v="2"/>
    <x v="1"/>
    <x v="0"/>
    <x v="161"/>
    <x v="2"/>
    <x v="16"/>
    <x v="3"/>
    <x v="2"/>
    <x v="7"/>
  </r>
  <r>
    <x v="163"/>
    <x v="20"/>
    <x v="0"/>
    <x v="0"/>
    <x v="135"/>
    <x v="202"/>
    <x v="1"/>
    <x v="0"/>
    <x v="0"/>
    <x v="68"/>
    <x v="1"/>
    <x v="7"/>
    <x v="1"/>
    <x v="1"/>
    <x v="0"/>
  </r>
  <r>
    <x v="164"/>
    <x v="64"/>
    <x v="1"/>
    <x v="2"/>
    <x v="129"/>
    <x v="203"/>
    <x v="2"/>
    <x v="1"/>
    <x v="0"/>
    <x v="11"/>
    <x v="1"/>
    <x v="22"/>
    <x v="0"/>
    <x v="2"/>
    <x v="1"/>
  </r>
  <r>
    <x v="165"/>
    <x v="40"/>
    <x v="1"/>
    <x v="2"/>
    <x v="155"/>
    <x v="204"/>
    <x v="3"/>
    <x v="0"/>
    <x v="0"/>
    <x v="162"/>
    <x v="1"/>
    <x v="6"/>
    <x v="2"/>
    <x v="1"/>
    <x v="8"/>
  </r>
  <r>
    <x v="166"/>
    <x v="39"/>
    <x v="0"/>
    <x v="2"/>
    <x v="156"/>
    <x v="205"/>
    <x v="1"/>
    <x v="0"/>
    <x v="0"/>
    <x v="163"/>
    <x v="2"/>
    <x v="12"/>
    <x v="4"/>
    <x v="0"/>
    <x v="8"/>
  </r>
  <r>
    <x v="167"/>
    <x v="42"/>
    <x v="1"/>
    <x v="3"/>
    <x v="157"/>
    <x v="206"/>
    <x v="0"/>
    <x v="0"/>
    <x v="0"/>
    <x v="75"/>
    <x v="1"/>
    <x v="26"/>
    <x v="1"/>
    <x v="0"/>
    <x v="8"/>
  </r>
  <r>
    <x v="168"/>
    <x v="69"/>
    <x v="1"/>
    <x v="0"/>
    <x v="158"/>
    <x v="207"/>
    <x v="2"/>
    <x v="1"/>
    <x v="0"/>
    <x v="164"/>
    <x v="2"/>
    <x v="27"/>
    <x v="4"/>
    <x v="2"/>
    <x v="0"/>
  </r>
  <r>
    <x v="169"/>
    <x v="38"/>
    <x v="0"/>
    <x v="2"/>
    <x v="32"/>
    <x v="208"/>
    <x v="3"/>
    <x v="0"/>
    <x v="0"/>
    <x v="123"/>
    <x v="0"/>
    <x v="24"/>
    <x v="0"/>
    <x v="1"/>
    <x v="0"/>
  </r>
  <r>
    <x v="170"/>
    <x v="1"/>
    <x v="1"/>
    <x v="0"/>
    <x v="159"/>
    <x v="209"/>
    <x v="0"/>
    <x v="0"/>
    <x v="0"/>
    <x v="165"/>
    <x v="0"/>
    <x v="23"/>
    <x v="0"/>
    <x v="2"/>
    <x v="3"/>
  </r>
  <r>
    <x v="171"/>
    <x v="48"/>
    <x v="1"/>
    <x v="2"/>
    <x v="160"/>
    <x v="210"/>
    <x v="1"/>
    <x v="1"/>
    <x v="0"/>
    <x v="166"/>
    <x v="0"/>
    <x v="11"/>
    <x v="4"/>
    <x v="1"/>
    <x v="7"/>
  </r>
  <r>
    <x v="160"/>
    <x v="6"/>
    <x v="0"/>
    <x v="3"/>
    <x v="161"/>
    <x v="211"/>
    <x v="2"/>
    <x v="1"/>
    <x v="0"/>
    <x v="135"/>
    <x v="1"/>
    <x v="7"/>
    <x v="0"/>
    <x v="0"/>
    <x v="5"/>
  </r>
  <r>
    <x v="161"/>
    <x v="38"/>
    <x v="0"/>
    <x v="2"/>
    <x v="116"/>
    <x v="212"/>
    <x v="3"/>
    <x v="0"/>
    <x v="0"/>
    <x v="130"/>
    <x v="1"/>
    <x v="20"/>
    <x v="2"/>
    <x v="0"/>
    <x v="12"/>
  </r>
  <r>
    <x v="162"/>
    <x v="1"/>
    <x v="0"/>
    <x v="1"/>
    <x v="162"/>
    <x v="213"/>
    <x v="0"/>
    <x v="0"/>
    <x v="0"/>
    <x v="167"/>
    <x v="1"/>
    <x v="4"/>
    <x v="2"/>
    <x v="1"/>
    <x v="5"/>
  </r>
  <r>
    <x v="163"/>
    <x v="2"/>
    <x v="1"/>
    <x v="3"/>
    <x v="163"/>
    <x v="214"/>
    <x v="1"/>
    <x v="0"/>
    <x v="0"/>
    <x v="125"/>
    <x v="2"/>
    <x v="29"/>
    <x v="2"/>
    <x v="2"/>
    <x v="3"/>
  </r>
  <r>
    <x v="164"/>
    <x v="58"/>
    <x v="0"/>
    <x v="4"/>
    <x v="107"/>
    <x v="215"/>
    <x v="1"/>
    <x v="1"/>
    <x v="0"/>
    <x v="168"/>
    <x v="1"/>
    <x v="0"/>
    <x v="4"/>
    <x v="2"/>
    <x v="2"/>
  </r>
  <r>
    <x v="165"/>
    <x v="42"/>
    <x v="0"/>
    <x v="1"/>
    <x v="164"/>
    <x v="216"/>
    <x v="2"/>
    <x v="0"/>
    <x v="0"/>
    <x v="169"/>
    <x v="2"/>
    <x v="13"/>
    <x v="3"/>
    <x v="2"/>
    <x v="4"/>
  </r>
  <r>
    <x v="166"/>
    <x v="36"/>
    <x v="0"/>
    <x v="4"/>
    <x v="165"/>
    <x v="217"/>
    <x v="1"/>
    <x v="1"/>
    <x v="0"/>
    <x v="170"/>
    <x v="0"/>
    <x v="6"/>
    <x v="4"/>
    <x v="2"/>
    <x v="5"/>
  </r>
  <r>
    <x v="167"/>
    <x v="3"/>
    <x v="1"/>
    <x v="3"/>
    <x v="166"/>
    <x v="218"/>
    <x v="2"/>
    <x v="0"/>
    <x v="0"/>
    <x v="171"/>
    <x v="2"/>
    <x v="11"/>
    <x v="1"/>
    <x v="0"/>
    <x v="8"/>
  </r>
  <r>
    <x v="168"/>
    <x v="64"/>
    <x v="0"/>
    <x v="1"/>
    <x v="111"/>
    <x v="219"/>
    <x v="3"/>
    <x v="0"/>
    <x v="0"/>
    <x v="110"/>
    <x v="0"/>
    <x v="0"/>
    <x v="1"/>
    <x v="1"/>
    <x v="3"/>
  </r>
  <r>
    <x v="169"/>
    <x v="42"/>
    <x v="1"/>
    <x v="3"/>
    <x v="115"/>
    <x v="220"/>
    <x v="3"/>
    <x v="1"/>
    <x v="0"/>
    <x v="172"/>
    <x v="1"/>
    <x v="27"/>
    <x v="0"/>
    <x v="0"/>
    <x v="5"/>
  </r>
  <r>
    <x v="170"/>
    <x v="52"/>
    <x v="1"/>
    <x v="0"/>
    <x v="167"/>
    <x v="221"/>
    <x v="0"/>
    <x v="0"/>
    <x v="0"/>
    <x v="173"/>
    <x v="1"/>
    <x v="7"/>
    <x v="4"/>
    <x v="2"/>
    <x v="7"/>
  </r>
  <r>
    <x v="171"/>
    <x v="5"/>
    <x v="0"/>
    <x v="4"/>
    <x v="83"/>
    <x v="222"/>
    <x v="0"/>
    <x v="0"/>
    <x v="0"/>
    <x v="174"/>
    <x v="0"/>
    <x v="0"/>
    <x v="1"/>
    <x v="2"/>
    <x v="7"/>
  </r>
  <r>
    <x v="160"/>
    <x v="22"/>
    <x v="1"/>
    <x v="2"/>
    <x v="168"/>
    <x v="223"/>
    <x v="0"/>
    <x v="1"/>
    <x v="0"/>
    <x v="175"/>
    <x v="0"/>
    <x v="7"/>
    <x v="0"/>
    <x v="0"/>
    <x v="6"/>
  </r>
  <r>
    <x v="161"/>
    <x v="32"/>
    <x v="0"/>
    <x v="4"/>
    <x v="161"/>
    <x v="224"/>
    <x v="2"/>
    <x v="1"/>
    <x v="0"/>
    <x v="176"/>
    <x v="0"/>
    <x v="2"/>
    <x v="0"/>
    <x v="0"/>
    <x v="5"/>
  </r>
  <r>
    <x v="161"/>
    <x v="48"/>
    <x v="0"/>
    <x v="2"/>
    <x v="15"/>
    <x v="225"/>
    <x v="3"/>
    <x v="0"/>
    <x v="0"/>
    <x v="24"/>
    <x v="1"/>
    <x v="22"/>
    <x v="4"/>
    <x v="1"/>
    <x v="8"/>
  </r>
  <r>
    <x v="161"/>
    <x v="33"/>
    <x v="1"/>
    <x v="0"/>
    <x v="90"/>
    <x v="226"/>
    <x v="0"/>
    <x v="1"/>
    <x v="0"/>
    <x v="177"/>
    <x v="0"/>
    <x v="14"/>
    <x v="3"/>
    <x v="2"/>
    <x v="10"/>
  </r>
  <r>
    <x v="161"/>
    <x v="35"/>
    <x v="1"/>
    <x v="0"/>
    <x v="169"/>
    <x v="227"/>
    <x v="0"/>
    <x v="0"/>
    <x v="0"/>
    <x v="178"/>
    <x v="0"/>
    <x v="23"/>
    <x v="2"/>
    <x v="1"/>
    <x v="10"/>
  </r>
  <r>
    <x v="161"/>
    <x v="18"/>
    <x v="1"/>
    <x v="4"/>
    <x v="170"/>
    <x v="228"/>
    <x v="0"/>
    <x v="0"/>
    <x v="0"/>
    <x v="179"/>
    <x v="1"/>
    <x v="23"/>
    <x v="2"/>
    <x v="0"/>
    <x v="12"/>
  </r>
  <r>
    <x v="161"/>
    <x v="62"/>
    <x v="0"/>
    <x v="1"/>
    <x v="41"/>
    <x v="229"/>
    <x v="0"/>
    <x v="0"/>
    <x v="0"/>
    <x v="180"/>
    <x v="2"/>
    <x v="10"/>
    <x v="2"/>
    <x v="1"/>
    <x v="9"/>
  </r>
  <r>
    <x v="161"/>
    <x v="70"/>
    <x v="1"/>
    <x v="0"/>
    <x v="15"/>
    <x v="230"/>
    <x v="1"/>
    <x v="1"/>
    <x v="0"/>
    <x v="4"/>
    <x v="0"/>
    <x v="12"/>
    <x v="1"/>
    <x v="2"/>
    <x v="8"/>
  </r>
  <r>
    <x v="161"/>
    <x v="1"/>
    <x v="1"/>
    <x v="0"/>
    <x v="171"/>
    <x v="231"/>
    <x v="3"/>
    <x v="0"/>
    <x v="0"/>
    <x v="181"/>
    <x v="2"/>
    <x v="4"/>
    <x v="2"/>
    <x v="2"/>
    <x v="6"/>
  </r>
  <r>
    <x v="161"/>
    <x v="37"/>
    <x v="1"/>
    <x v="2"/>
    <x v="172"/>
    <x v="232"/>
    <x v="1"/>
    <x v="0"/>
    <x v="0"/>
    <x v="182"/>
    <x v="2"/>
    <x v="23"/>
    <x v="1"/>
    <x v="0"/>
    <x v="10"/>
  </r>
  <r>
    <x v="161"/>
    <x v="26"/>
    <x v="1"/>
    <x v="4"/>
    <x v="173"/>
    <x v="233"/>
    <x v="2"/>
    <x v="1"/>
    <x v="0"/>
    <x v="183"/>
    <x v="1"/>
    <x v="22"/>
    <x v="1"/>
    <x v="2"/>
    <x v="11"/>
  </r>
  <r>
    <x v="161"/>
    <x v="43"/>
    <x v="1"/>
    <x v="2"/>
    <x v="28"/>
    <x v="234"/>
    <x v="1"/>
    <x v="0"/>
    <x v="0"/>
    <x v="184"/>
    <x v="0"/>
    <x v="18"/>
    <x v="4"/>
    <x v="1"/>
    <x v="11"/>
  </r>
  <r>
    <x v="161"/>
    <x v="49"/>
    <x v="1"/>
    <x v="3"/>
    <x v="174"/>
    <x v="235"/>
    <x v="3"/>
    <x v="0"/>
    <x v="0"/>
    <x v="130"/>
    <x v="1"/>
    <x v="19"/>
    <x v="1"/>
    <x v="2"/>
    <x v="5"/>
  </r>
  <r>
    <x v="161"/>
    <x v="30"/>
    <x v="1"/>
    <x v="0"/>
    <x v="33"/>
    <x v="236"/>
    <x v="0"/>
    <x v="0"/>
    <x v="0"/>
    <x v="13"/>
    <x v="1"/>
    <x v="23"/>
    <x v="2"/>
    <x v="2"/>
    <x v="5"/>
  </r>
  <r>
    <x v="162"/>
    <x v="6"/>
    <x v="0"/>
    <x v="2"/>
    <x v="86"/>
    <x v="237"/>
    <x v="3"/>
    <x v="1"/>
    <x v="0"/>
    <x v="149"/>
    <x v="0"/>
    <x v="13"/>
    <x v="1"/>
    <x v="1"/>
    <x v="5"/>
  </r>
  <r>
    <x v="163"/>
    <x v="1"/>
    <x v="0"/>
    <x v="3"/>
    <x v="175"/>
    <x v="238"/>
    <x v="2"/>
    <x v="0"/>
    <x v="0"/>
    <x v="185"/>
    <x v="1"/>
    <x v="2"/>
    <x v="3"/>
    <x v="1"/>
    <x v="1"/>
  </r>
  <r>
    <x v="164"/>
    <x v="24"/>
    <x v="1"/>
    <x v="4"/>
    <x v="62"/>
    <x v="239"/>
    <x v="3"/>
    <x v="1"/>
    <x v="0"/>
    <x v="146"/>
    <x v="0"/>
    <x v="16"/>
    <x v="2"/>
    <x v="1"/>
    <x v="6"/>
  </r>
  <r>
    <x v="165"/>
    <x v="32"/>
    <x v="1"/>
    <x v="0"/>
    <x v="176"/>
    <x v="240"/>
    <x v="1"/>
    <x v="1"/>
    <x v="0"/>
    <x v="110"/>
    <x v="0"/>
    <x v="14"/>
    <x v="2"/>
    <x v="2"/>
    <x v="4"/>
  </r>
  <r>
    <x v="166"/>
    <x v="10"/>
    <x v="1"/>
    <x v="3"/>
    <x v="169"/>
    <x v="241"/>
    <x v="2"/>
    <x v="1"/>
    <x v="0"/>
    <x v="152"/>
    <x v="1"/>
    <x v="9"/>
    <x v="2"/>
    <x v="0"/>
    <x v="10"/>
  </r>
  <r>
    <x v="167"/>
    <x v="30"/>
    <x v="1"/>
    <x v="3"/>
    <x v="61"/>
    <x v="242"/>
    <x v="0"/>
    <x v="0"/>
    <x v="0"/>
    <x v="186"/>
    <x v="2"/>
    <x v="23"/>
    <x v="4"/>
    <x v="0"/>
    <x v="8"/>
  </r>
  <r>
    <x v="168"/>
    <x v="32"/>
    <x v="0"/>
    <x v="0"/>
    <x v="144"/>
    <x v="243"/>
    <x v="1"/>
    <x v="1"/>
    <x v="0"/>
    <x v="73"/>
    <x v="1"/>
    <x v="15"/>
    <x v="2"/>
    <x v="1"/>
    <x v="6"/>
  </r>
  <r>
    <x v="169"/>
    <x v="52"/>
    <x v="1"/>
    <x v="0"/>
    <x v="141"/>
    <x v="244"/>
    <x v="1"/>
    <x v="1"/>
    <x v="0"/>
    <x v="187"/>
    <x v="0"/>
    <x v="0"/>
    <x v="1"/>
    <x v="1"/>
    <x v="3"/>
  </r>
  <r>
    <x v="170"/>
    <x v="14"/>
    <x v="0"/>
    <x v="0"/>
    <x v="81"/>
    <x v="245"/>
    <x v="0"/>
    <x v="0"/>
    <x v="0"/>
    <x v="97"/>
    <x v="2"/>
    <x v="25"/>
    <x v="0"/>
    <x v="0"/>
    <x v="7"/>
  </r>
  <r>
    <x v="171"/>
    <x v="37"/>
    <x v="0"/>
    <x v="4"/>
    <x v="177"/>
    <x v="246"/>
    <x v="3"/>
    <x v="0"/>
    <x v="0"/>
    <x v="188"/>
    <x v="1"/>
    <x v="1"/>
    <x v="3"/>
    <x v="1"/>
    <x v="1"/>
  </r>
  <r>
    <x v="160"/>
    <x v="46"/>
    <x v="0"/>
    <x v="1"/>
    <x v="146"/>
    <x v="247"/>
    <x v="2"/>
    <x v="0"/>
    <x v="0"/>
    <x v="189"/>
    <x v="1"/>
    <x v="2"/>
    <x v="1"/>
    <x v="1"/>
    <x v="11"/>
  </r>
  <r>
    <x v="161"/>
    <x v="63"/>
    <x v="1"/>
    <x v="0"/>
    <x v="103"/>
    <x v="248"/>
    <x v="1"/>
    <x v="1"/>
    <x v="0"/>
    <x v="65"/>
    <x v="2"/>
    <x v="1"/>
    <x v="1"/>
    <x v="0"/>
    <x v="10"/>
  </r>
  <r>
    <x v="162"/>
    <x v="7"/>
    <x v="1"/>
    <x v="1"/>
    <x v="38"/>
    <x v="249"/>
    <x v="1"/>
    <x v="1"/>
    <x v="0"/>
    <x v="13"/>
    <x v="1"/>
    <x v="20"/>
    <x v="1"/>
    <x v="2"/>
    <x v="11"/>
  </r>
  <r>
    <x v="163"/>
    <x v="53"/>
    <x v="1"/>
    <x v="0"/>
    <x v="178"/>
    <x v="250"/>
    <x v="0"/>
    <x v="0"/>
    <x v="0"/>
    <x v="190"/>
    <x v="2"/>
    <x v="3"/>
    <x v="3"/>
    <x v="2"/>
    <x v="7"/>
  </r>
  <r>
    <x v="164"/>
    <x v="47"/>
    <x v="0"/>
    <x v="3"/>
    <x v="179"/>
    <x v="251"/>
    <x v="1"/>
    <x v="1"/>
    <x v="0"/>
    <x v="33"/>
    <x v="2"/>
    <x v="9"/>
    <x v="4"/>
    <x v="1"/>
    <x v="12"/>
  </r>
  <r>
    <x v="165"/>
    <x v="14"/>
    <x v="0"/>
    <x v="2"/>
    <x v="180"/>
    <x v="252"/>
    <x v="3"/>
    <x v="1"/>
    <x v="0"/>
    <x v="63"/>
    <x v="1"/>
    <x v="3"/>
    <x v="4"/>
    <x v="2"/>
    <x v="4"/>
  </r>
  <r>
    <x v="166"/>
    <x v="21"/>
    <x v="0"/>
    <x v="0"/>
    <x v="181"/>
    <x v="253"/>
    <x v="2"/>
    <x v="1"/>
    <x v="0"/>
    <x v="14"/>
    <x v="0"/>
    <x v="10"/>
    <x v="3"/>
    <x v="1"/>
    <x v="7"/>
  </r>
  <r>
    <x v="167"/>
    <x v="51"/>
    <x v="0"/>
    <x v="4"/>
    <x v="51"/>
    <x v="254"/>
    <x v="3"/>
    <x v="1"/>
    <x v="0"/>
    <x v="153"/>
    <x v="0"/>
    <x v="27"/>
    <x v="3"/>
    <x v="1"/>
    <x v="7"/>
  </r>
  <r>
    <x v="168"/>
    <x v="43"/>
    <x v="0"/>
    <x v="2"/>
    <x v="182"/>
    <x v="255"/>
    <x v="1"/>
    <x v="1"/>
    <x v="0"/>
    <x v="137"/>
    <x v="1"/>
    <x v="21"/>
    <x v="1"/>
    <x v="1"/>
    <x v="1"/>
  </r>
  <r>
    <x v="169"/>
    <x v="55"/>
    <x v="0"/>
    <x v="2"/>
    <x v="69"/>
    <x v="256"/>
    <x v="3"/>
    <x v="1"/>
    <x v="0"/>
    <x v="88"/>
    <x v="1"/>
    <x v="6"/>
    <x v="3"/>
    <x v="1"/>
    <x v="8"/>
  </r>
  <r>
    <x v="170"/>
    <x v="53"/>
    <x v="1"/>
    <x v="1"/>
    <x v="183"/>
    <x v="257"/>
    <x v="2"/>
    <x v="1"/>
    <x v="0"/>
    <x v="77"/>
    <x v="2"/>
    <x v="10"/>
    <x v="3"/>
    <x v="2"/>
    <x v="2"/>
  </r>
  <r>
    <x v="171"/>
    <x v="42"/>
    <x v="1"/>
    <x v="1"/>
    <x v="98"/>
    <x v="258"/>
    <x v="1"/>
    <x v="1"/>
    <x v="0"/>
    <x v="191"/>
    <x v="1"/>
    <x v="5"/>
    <x v="3"/>
    <x v="0"/>
    <x v="1"/>
  </r>
  <r>
    <x v="160"/>
    <x v="54"/>
    <x v="1"/>
    <x v="1"/>
    <x v="79"/>
    <x v="259"/>
    <x v="1"/>
    <x v="0"/>
    <x v="0"/>
    <x v="101"/>
    <x v="0"/>
    <x v="4"/>
    <x v="3"/>
    <x v="1"/>
    <x v="0"/>
  </r>
  <r>
    <x v="161"/>
    <x v="15"/>
    <x v="0"/>
    <x v="2"/>
    <x v="184"/>
    <x v="260"/>
    <x v="3"/>
    <x v="0"/>
    <x v="0"/>
    <x v="120"/>
    <x v="0"/>
    <x v="7"/>
    <x v="4"/>
    <x v="1"/>
    <x v="3"/>
  </r>
  <r>
    <x v="162"/>
    <x v="12"/>
    <x v="1"/>
    <x v="1"/>
    <x v="185"/>
    <x v="261"/>
    <x v="2"/>
    <x v="0"/>
    <x v="0"/>
    <x v="2"/>
    <x v="0"/>
    <x v="16"/>
    <x v="0"/>
    <x v="2"/>
    <x v="5"/>
  </r>
  <r>
    <x v="163"/>
    <x v="28"/>
    <x v="0"/>
    <x v="1"/>
    <x v="97"/>
    <x v="262"/>
    <x v="3"/>
    <x v="0"/>
    <x v="0"/>
    <x v="1"/>
    <x v="2"/>
    <x v="28"/>
    <x v="4"/>
    <x v="2"/>
    <x v="6"/>
  </r>
  <r>
    <x v="164"/>
    <x v="61"/>
    <x v="1"/>
    <x v="1"/>
    <x v="186"/>
    <x v="263"/>
    <x v="3"/>
    <x v="1"/>
    <x v="0"/>
    <x v="192"/>
    <x v="1"/>
    <x v="4"/>
    <x v="3"/>
    <x v="2"/>
    <x v="10"/>
  </r>
  <r>
    <x v="165"/>
    <x v="54"/>
    <x v="1"/>
    <x v="1"/>
    <x v="17"/>
    <x v="264"/>
    <x v="0"/>
    <x v="0"/>
    <x v="0"/>
    <x v="49"/>
    <x v="0"/>
    <x v="15"/>
    <x v="1"/>
    <x v="2"/>
    <x v="9"/>
  </r>
  <r>
    <x v="166"/>
    <x v="50"/>
    <x v="1"/>
    <x v="2"/>
    <x v="187"/>
    <x v="265"/>
    <x v="0"/>
    <x v="0"/>
    <x v="0"/>
    <x v="193"/>
    <x v="1"/>
    <x v="26"/>
    <x v="4"/>
    <x v="1"/>
    <x v="8"/>
  </r>
  <r>
    <x v="167"/>
    <x v="53"/>
    <x v="0"/>
    <x v="2"/>
    <x v="188"/>
    <x v="266"/>
    <x v="3"/>
    <x v="1"/>
    <x v="0"/>
    <x v="194"/>
    <x v="1"/>
    <x v="4"/>
    <x v="3"/>
    <x v="1"/>
    <x v="12"/>
  </r>
  <r>
    <x v="168"/>
    <x v="55"/>
    <x v="1"/>
    <x v="2"/>
    <x v="47"/>
    <x v="267"/>
    <x v="0"/>
    <x v="0"/>
    <x v="0"/>
    <x v="49"/>
    <x v="2"/>
    <x v="29"/>
    <x v="2"/>
    <x v="1"/>
    <x v="1"/>
  </r>
  <r>
    <x v="169"/>
    <x v="2"/>
    <x v="1"/>
    <x v="3"/>
    <x v="11"/>
    <x v="268"/>
    <x v="0"/>
    <x v="0"/>
    <x v="0"/>
    <x v="67"/>
    <x v="2"/>
    <x v="9"/>
    <x v="3"/>
    <x v="2"/>
    <x v="5"/>
  </r>
  <r>
    <x v="170"/>
    <x v="2"/>
    <x v="1"/>
    <x v="2"/>
    <x v="189"/>
    <x v="269"/>
    <x v="2"/>
    <x v="1"/>
    <x v="0"/>
    <x v="195"/>
    <x v="2"/>
    <x v="16"/>
    <x v="0"/>
    <x v="1"/>
    <x v="7"/>
  </r>
  <r>
    <x v="171"/>
    <x v="25"/>
    <x v="0"/>
    <x v="3"/>
    <x v="188"/>
    <x v="270"/>
    <x v="0"/>
    <x v="0"/>
    <x v="0"/>
    <x v="196"/>
    <x v="1"/>
    <x v="25"/>
    <x v="3"/>
    <x v="2"/>
    <x v="12"/>
  </r>
  <r>
    <x v="160"/>
    <x v="3"/>
    <x v="0"/>
    <x v="1"/>
    <x v="20"/>
    <x v="271"/>
    <x v="2"/>
    <x v="0"/>
    <x v="0"/>
    <x v="123"/>
    <x v="2"/>
    <x v="4"/>
    <x v="3"/>
    <x v="1"/>
    <x v="2"/>
  </r>
  <r>
    <x v="161"/>
    <x v="22"/>
    <x v="0"/>
    <x v="3"/>
    <x v="48"/>
    <x v="272"/>
    <x v="3"/>
    <x v="1"/>
    <x v="0"/>
    <x v="197"/>
    <x v="2"/>
    <x v="1"/>
    <x v="1"/>
    <x v="1"/>
    <x v="8"/>
  </r>
  <r>
    <x v="162"/>
    <x v="24"/>
    <x v="1"/>
    <x v="1"/>
    <x v="190"/>
    <x v="273"/>
    <x v="2"/>
    <x v="0"/>
    <x v="0"/>
    <x v="66"/>
    <x v="2"/>
    <x v="22"/>
    <x v="2"/>
    <x v="2"/>
    <x v="2"/>
  </r>
  <r>
    <x v="163"/>
    <x v="71"/>
    <x v="1"/>
    <x v="4"/>
    <x v="8"/>
    <x v="274"/>
    <x v="0"/>
    <x v="0"/>
    <x v="0"/>
    <x v="198"/>
    <x v="0"/>
    <x v="18"/>
    <x v="4"/>
    <x v="2"/>
    <x v="5"/>
  </r>
  <r>
    <x v="164"/>
    <x v="38"/>
    <x v="1"/>
    <x v="2"/>
    <x v="191"/>
    <x v="275"/>
    <x v="1"/>
    <x v="0"/>
    <x v="0"/>
    <x v="119"/>
    <x v="0"/>
    <x v="3"/>
    <x v="1"/>
    <x v="2"/>
    <x v="5"/>
  </r>
  <r>
    <x v="165"/>
    <x v="2"/>
    <x v="0"/>
    <x v="1"/>
    <x v="192"/>
    <x v="276"/>
    <x v="3"/>
    <x v="0"/>
    <x v="0"/>
    <x v="199"/>
    <x v="0"/>
    <x v="4"/>
    <x v="0"/>
    <x v="0"/>
    <x v="7"/>
  </r>
  <r>
    <x v="166"/>
    <x v="33"/>
    <x v="1"/>
    <x v="4"/>
    <x v="193"/>
    <x v="277"/>
    <x v="3"/>
    <x v="0"/>
    <x v="0"/>
    <x v="200"/>
    <x v="2"/>
    <x v="21"/>
    <x v="3"/>
    <x v="2"/>
    <x v="9"/>
  </r>
  <r>
    <x v="167"/>
    <x v="68"/>
    <x v="1"/>
    <x v="1"/>
    <x v="159"/>
    <x v="278"/>
    <x v="3"/>
    <x v="0"/>
    <x v="0"/>
    <x v="201"/>
    <x v="0"/>
    <x v="26"/>
    <x v="4"/>
    <x v="0"/>
    <x v="3"/>
  </r>
  <r>
    <x v="168"/>
    <x v="23"/>
    <x v="1"/>
    <x v="2"/>
    <x v="50"/>
    <x v="279"/>
    <x v="3"/>
    <x v="0"/>
    <x v="0"/>
    <x v="202"/>
    <x v="1"/>
    <x v="29"/>
    <x v="2"/>
    <x v="1"/>
    <x v="3"/>
  </r>
  <r>
    <x v="169"/>
    <x v="57"/>
    <x v="0"/>
    <x v="3"/>
    <x v="123"/>
    <x v="280"/>
    <x v="2"/>
    <x v="1"/>
    <x v="0"/>
    <x v="203"/>
    <x v="2"/>
    <x v="2"/>
    <x v="1"/>
    <x v="0"/>
    <x v="12"/>
  </r>
  <r>
    <x v="170"/>
    <x v="16"/>
    <x v="0"/>
    <x v="3"/>
    <x v="168"/>
    <x v="281"/>
    <x v="3"/>
    <x v="1"/>
    <x v="0"/>
    <x v="204"/>
    <x v="2"/>
    <x v="29"/>
    <x v="4"/>
    <x v="1"/>
    <x v="6"/>
  </r>
  <r>
    <x v="171"/>
    <x v="66"/>
    <x v="0"/>
    <x v="1"/>
    <x v="194"/>
    <x v="282"/>
    <x v="0"/>
    <x v="1"/>
    <x v="0"/>
    <x v="117"/>
    <x v="1"/>
    <x v="9"/>
    <x v="1"/>
    <x v="0"/>
    <x v="9"/>
  </r>
  <r>
    <x v="160"/>
    <x v="25"/>
    <x v="1"/>
    <x v="3"/>
    <x v="19"/>
    <x v="283"/>
    <x v="1"/>
    <x v="1"/>
    <x v="0"/>
    <x v="172"/>
    <x v="0"/>
    <x v="11"/>
    <x v="3"/>
    <x v="1"/>
    <x v="6"/>
  </r>
  <r>
    <x v="161"/>
    <x v="69"/>
    <x v="0"/>
    <x v="3"/>
    <x v="18"/>
    <x v="284"/>
    <x v="0"/>
    <x v="1"/>
    <x v="0"/>
    <x v="205"/>
    <x v="1"/>
    <x v="20"/>
    <x v="2"/>
    <x v="0"/>
    <x v="10"/>
  </r>
  <r>
    <x v="162"/>
    <x v="45"/>
    <x v="0"/>
    <x v="0"/>
    <x v="195"/>
    <x v="285"/>
    <x v="0"/>
    <x v="1"/>
    <x v="0"/>
    <x v="206"/>
    <x v="1"/>
    <x v="23"/>
    <x v="3"/>
    <x v="2"/>
    <x v="11"/>
  </r>
  <r>
    <x v="163"/>
    <x v="30"/>
    <x v="0"/>
    <x v="0"/>
    <x v="73"/>
    <x v="286"/>
    <x v="2"/>
    <x v="1"/>
    <x v="0"/>
    <x v="207"/>
    <x v="1"/>
    <x v="17"/>
    <x v="3"/>
    <x v="1"/>
    <x v="10"/>
  </r>
  <r>
    <x v="164"/>
    <x v="12"/>
    <x v="1"/>
    <x v="0"/>
    <x v="144"/>
    <x v="287"/>
    <x v="3"/>
    <x v="0"/>
    <x v="0"/>
    <x v="208"/>
    <x v="2"/>
    <x v="2"/>
    <x v="1"/>
    <x v="2"/>
    <x v="6"/>
  </r>
  <r>
    <x v="165"/>
    <x v="50"/>
    <x v="1"/>
    <x v="1"/>
    <x v="196"/>
    <x v="288"/>
    <x v="3"/>
    <x v="1"/>
    <x v="0"/>
    <x v="209"/>
    <x v="2"/>
    <x v="1"/>
    <x v="2"/>
    <x v="2"/>
    <x v="0"/>
  </r>
  <r>
    <x v="166"/>
    <x v="56"/>
    <x v="0"/>
    <x v="2"/>
    <x v="31"/>
    <x v="289"/>
    <x v="1"/>
    <x v="0"/>
    <x v="0"/>
    <x v="210"/>
    <x v="2"/>
    <x v="7"/>
    <x v="0"/>
    <x v="0"/>
    <x v="1"/>
  </r>
  <r>
    <x v="167"/>
    <x v="20"/>
    <x v="0"/>
    <x v="4"/>
    <x v="197"/>
    <x v="290"/>
    <x v="2"/>
    <x v="1"/>
    <x v="0"/>
    <x v="211"/>
    <x v="0"/>
    <x v="1"/>
    <x v="3"/>
    <x v="2"/>
    <x v="12"/>
  </r>
  <r>
    <x v="168"/>
    <x v="65"/>
    <x v="1"/>
    <x v="0"/>
    <x v="198"/>
    <x v="291"/>
    <x v="2"/>
    <x v="1"/>
    <x v="0"/>
    <x v="81"/>
    <x v="2"/>
    <x v="26"/>
    <x v="3"/>
    <x v="0"/>
    <x v="2"/>
  </r>
  <r>
    <x v="169"/>
    <x v="57"/>
    <x v="0"/>
    <x v="4"/>
    <x v="185"/>
    <x v="292"/>
    <x v="0"/>
    <x v="1"/>
    <x v="0"/>
    <x v="94"/>
    <x v="2"/>
    <x v="8"/>
    <x v="0"/>
    <x v="0"/>
    <x v="5"/>
  </r>
  <r>
    <x v="170"/>
    <x v="31"/>
    <x v="0"/>
    <x v="4"/>
    <x v="67"/>
    <x v="293"/>
    <x v="0"/>
    <x v="1"/>
    <x v="0"/>
    <x v="212"/>
    <x v="1"/>
    <x v="29"/>
    <x v="1"/>
    <x v="0"/>
    <x v="5"/>
  </r>
  <r>
    <x v="171"/>
    <x v="65"/>
    <x v="1"/>
    <x v="3"/>
    <x v="49"/>
    <x v="294"/>
    <x v="2"/>
    <x v="0"/>
    <x v="0"/>
    <x v="213"/>
    <x v="0"/>
    <x v="6"/>
    <x v="2"/>
    <x v="1"/>
    <x v="10"/>
  </r>
  <r>
    <x v="160"/>
    <x v="48"/>
    <x v="0"/>
    <x v="0"/>
    <x v="199"/>
    <x v="295"/>
    <x v="2"/>
    <x v="0"/>
    <x v="0"/>
    <x v="214"/>
    <x v="2"/>
    <x v="15"/>
    <x v="1"/>
    <x v="0"/>
    <x v="11"/>
  </r>
  <r>
    <x v="161"/>
    <x v="2"/>
    <x v="0"/>
    <x v="1"/>
    <x v="96"/>
    <x v="296"/>
    <x v="1"/>
    <x v="0"/>
    <x v="0"/>
    <x v="215"/>
    <x v="1"/>
    <x v="28"/>
    <x v="4"/>
    <x v="0"/>
    <x v="0"/>
  </r>
  <r>
    <x v="162"/>
    <x v="56"/>
    <x v="0"/>
    <x v="4"/>
    <x v="200"/>
    <x v="297"/>
    <x v="2"/>
    <x v="1"/>
    <x v="0"/>
    <x v="19"/>
    <x v="1"/>
    <x v="16"/>
    <x v="3"/>
    <x v="2"/>
    <x v="9"/>
  </r>
  <r>
    <x v="163"/>
    <x v="64"/>
    <x v="1"/>
    <x v="4"/>
    <x v="201"/>
    <x v="298"/>
    <x v="3"/>
    <x v="0"/>
    <x v="0"/>
    <x v="216"/>
    <x v="1"/>
    <x v="14"/>
    <x v="3"/>
    <x v="0"/>
    <x v="0"/>
  </r>
  <r>
    <x v="164"/>
    <x v="50"/>
    <x v="0"/>
    <x v="1"/>
    <x v="202"/>
    <x v="299"/>
    <x v="2"/>
    <x v="0"/>
    <x v="0"/>
    <x v="124"/>
    <x v="0"/>
    <x v="6"/>
    <x v="0"/>
    <x v="1"/>
    <x v="4"/>
  </r>
</pivotCacheRecords>
</file>

<file path=xl/pivotCache/pivotCacheRecords3.xml><?xml version="1.0" encoding="utf-8"?>
<pivotCacheRecords xmlns="http://schemas.openxmlformats.org/spreadsheetml/2006/main" xmlns:r="http://schemas.openxmlformats.org/officeDocument/2006/relationships" count="199">
  <r>
    <x v="0"/>
    <x v="0"/>
    <x v="0"/>
    <x v="0"/>
    <x v="0"/>
    <x v="0"/>
  </r>
  <r>
    <x v="1"/>
    <x v="1"/>
    <x v="0"/>
    <x v="1"/>
    <x v="1"/>
    <x v="0"/>
  </r>
  <r>
    <x v="2"/>
    <x v="2"/>
    <x v="1"/>
    <x v="2"/>
    <x v="2"/>
    <x v="1"/>
  </r>
  <r>
    <x v="0"/>
    <x v="3"/>
    <x v="0"/>
    <x v="3"/>
    <x v="0"/>
    <x v="2"/>
  </r>
  <r>
    <x v="3"/>
    <x v="3"/>
    <x v="2"/>
    <x v="4"/>
    <x v="3"/>
    <x v="2"/>
  </r>
  <r>
    <x v="0"/>
    <x v="2"/>
    <x v="3"/>
    <x v="5"/>
    <x v="0"/>
    <x v="1"/>
  </r>
  <r>
    <x v="0"/>
    <x v="2"/>
    <x v="3"/>
    <x v="6"/>
    <x v="0"/>
    <x v="0"/>
  </r>
  <r>
    <x v="4"/>
    <x v="0"/>
    <x v="4"/>
    <x v="7"/>
    <x v="4"/>
    <x v="2"/>
  </r>
  <r>
    <x v="0"/>
    <x v="1"/>
    <x v="3"/>
    <x v="8"/>
    <x v="0"/>
    <x v="0"/>
  </r>
  <r>
    <x v="0"/>
    <x v="4"/>
    <x v="1"/>
    <x v="9"/>
    <x v="0"/>
    <x v="1"/>
  </r>
  <r>
    <x v="5"/>
    <x v="0"/>
    <x v="3"/>
    <x v="10"/>
    <x v="5"/>
    <x v="0"/>
  </r>
  <r>
    <x v="6"/>
    <x v="3"/>
    <x v="3"/>
    <x v="1"/>
    <x v="0"/>
    <x v="0"/>
  </r>
  <r>
    <x v="6"/>
    <x v="0"/>
    <x v="5"/>
    <x v="11"/>
    <x v="0"/>
    <x v="2"/>
  </r>
  <r>
    <x v="7"/>
    <x v="1"/>
    <x v="1"/>
    <x v="1"/>
    <x v="6"/>
    <x v="0"/>
  </r>
  <r>
    <x v="6"/>
    <x v="1"/>
    <x v="5"/>
    <x v="1"/>
    <x v="0"/>
    <x v="0"/>
  </r>
  <r>
    <x v="8"/>
    <x v="2"/>
    <x v="3"/>
    <x v="12"/>
    <x v="3"/>
    <x v="1"/>
  </r>
  <r>
    <x v="6"/>
    <x v="2"/>
    <x v="4"/>
    <x v="13"/>
    <x v="0"/>
    <x v="1"/>
  </r>
  <r>
    <x v="9"/>
    <x v="2"/>
    <x v="0"/>
    <x v="0"/>
    <x v="7"/>
    <x v="0"/>
  </r>
  <r>
    <x v="9"/>
    <x v="0"/>
    <x v="3"/>
    <x v="14"/>
    <x v="7"/>
    <x v="0"/>
  </r>
  <r>
    <x v="10"/>
    <x v="0"/>
    <x v="0"/>
    <x v="15"/>
    <x v="1"/>
    <x v="0"/>
  </r>
  <r>
    <x v="8"/>
    <x v="3"/>
    <x v="2"/>
    <x v="16"/>
    <x v="3"/>
    <x v="2"/>
  </r>
  <r>
    <x v="6"/>
    <x v="0"/>
    <x v="4"/>
    <x v="15"/>
    <x v="0"/>
    <x v="0"/>
  </r>
  <r>
    <x v="8"/>
    <x v="0"/>
    <x v="4"/>
    <x v="10"/>
    <x v="3"/>
    <x v="0"/>
  </r>
  <r>
    <x v="6"/>
    <x v="2"/>
    <x v="3"/>
    <x v="17"/>
    <x v="0"/>
    <x v="1"/>
  </r>
  <r>
    <x v="6"/>
    <x v="2"/>
    <x v="3"/>
    <x v="0"/>
    <x v="0"/>
    <x v="0"/>
  </r>
  <r>
    <x v="11"/>
    <x v="2"/>
    <x v="2"/>
    <x v="18"/>
    <x v="2"/>
    <x v="0"/>
  </r>
  <r>
    <x v="9"/>
    <x v="0"/>
    <x v="5"/>
    <x v="10"/>
    <x v="7"/>
    <x v="0"/>
  </r>
  <r>
    <x v="10"/>
    <x v="1"/>
    <x v="0"/>
    <x v="19"/>
    <x v="1"/>
    <x v="2"/>
  </r>
  <r>
    <x v="8"/>
    <x v="1"/>
    <x v="4"/>
    <x v="8"/>
    <x v="3"/>
    <x v="0"/>
  </r>
  <r>
    <x v="12"/>
    <x v="0"/>
    <x v="3"/>
    <x v="18"/>
    <x v="4"/>
    <x v="0"/>
  </r>
  <r>
    <x v="13"/>
    <x v="4"/>
    <x v="0"/>
    <x v="20"/>
    <x v="8"/>
    <x v="1"/>
  </r>
  <r>
    <x v="14"/>
    <x v="1"/>
    <x v="5"/>
    <x v="8"/>
    <x v="9"/>
    <x v="0"/>
  </r>
  <r>
    <x v="15"/>
    <x v="4"/>
    <x v="5"/>
    <x v="21"/>
    <x v="0"/>
    <x v="1"/>
  </r>
  <r>
    <x v="16"/>
    <x v="3"/>
    <x v="1"/>
    <x v="16"/>
    <x v="2"/>
    <x v="2"/>
  </r>
  <r>
    <x v="17"/>
    <x v="3"/>
    <x v="1"/>
    <x v="16"/>
    <x v="7"/>
    <x v="2"/>
  </r>
  <r>
    <x v="18"/>
    <x v="3"/>
    <x v="0"/>
    <x v="6"/>
    <x v="1"/>
    <x v="0"/>
  </r>
  <r>
    <x v="19"/>
    <x v="2"/>
    <x v="5"/>
    <x v="22"/>
    <x v="3"/>
    <x v="1"/>
  </r>
  <r>
    <x v="20"/>
    <x v="4"/>
    <x v="3"/>
    <x v="0"/>
    <x v="4"/>
    <x v="0"/>
  </r>
  <r>
    <x v="21"/>
    <x v="4"/>
    <x v="2"/>
    <x v="10"/>
    <x v="8"/>
    <x v="0"/>
  </r>
  <r>
    <x v="22"/>
    <x v="3"/>
    <x v="3"/>
    <x v="15"/>
    <x v="9"/>
    <x v="0"/>
  </r>
  <r>
    <x v="15"/>
    <x v="3"/>
    <x v="1"/>
    <x v="16"/>
    <x v="0"/>
    <x v="2"/>
  </r>
  <r>
    <x v="15"/>
    <x v="3"/>
    <x v="0"/>
    <x v="10"/>
    <x v="0"/>
    <x v="0"/>
  </r>
  <r>
    <x v="15"/>
    <x v="3"/>
    <x v="5"/>
    <x v="4"/>
    <x v="0"/>
    <x v="2"/>
  </r>
  <r>
    <x v="16"/>
    <x v="2"/>
    <x v="2"/>
    <x v="22"/>
    <x v="2"/>
    <x v="1"/>
  </r>
  <r>
    <x v="17"/>
    <x v="3"/>
    <x v="5"/>
    <x v="6"/>
    <x v="7"/>
    <x v="0"/>
  </r>
  <r>
    <x v="18"/>
    <x v="0"/>
    <x v="0"/>
    <x v="11"/>
    <x v="1"/>
    <x v="2"/>
  </r>
  <r>
    <x v="19"/>
    <x v="4"/>
    <x v="3"/>
    <x v="18"/>
    <x v="3"/>
    <x v="0"/>
  </r>
  <r>
    <x v="20"/>
    <x v="1"/>
    <x v="0"/>
    <x v="0"/>
    <x v="4"/>
    <x v="0"/>
  </r>
  <r>
    <x v="21"/>
    <x v="1"/>
    <x v="3"/>
    <x v="18"/>
    <x v="8"/>
    <x v="0"/>
  </r>
  <r>
    <x v="22"/>
    <x v="3"/>
    <x v="1"/>
    <x v="7"/>
    <x v="9"/>
    <x v="2"/>
  </r>
  <r>
    <x v="23"/>
    <x v="0"/>
    <x v="4"/>
    <x v="6"/>
    <x v="5"/>
    <x v="0"/>
  </r>
  <r>
    <x v="24"/>
    <x v="1"/>
    <x v="2"/>
    <x v="8"/>
    <x v="10"/>
    <x v="0"/>
  </r>
  <r>
    <x v="25"/>
    <x v="1"/>
    <x v="2"/>
    <x v="14"/>
    <x v="11"/>
    <x v="0"/>
  </r>
  <r>
    <x v="26"/>
    <x v="0"/>
    <x v="3"/>
    <x v="14"/>
    <x v="6"/>
    <x v="0"/>
  </r>
  <r>
    <x v="27"/>
    <x v="0"/>
    <x v="2"/>
    <x v="10"/>
    <x v="0"/>
    <x v="0"/>
  </r>
  <r>
    <x v="28"/>
    <x v="3"/>
    <x v="4"/>
    <x v="1"/>
    <x v="2"/>
    <x v="0"/>
  </r>
  <r>
    <x v="29"/>
    <x v="0"/>
    <x v="5"/>
    <x v="1"/>
    <x v="7"/>
    <x v="0"/>
  </r>
  <r>
    <x v="30"/>
    <x v="4"/>
    <x v="5"/>
    <x v="23"/>
    <x v="0"/>
    <x v="1"/>
  </r>
  <r>
    <x v="30"/>
    <x v="1"/>
    <x v="5"/>
    <x v="11"/>
    <x v="0"/>
    <x v="2"/>
  </r>
  <r>
    <x v="31"/>
    <x v="3"/>
    <x v="5"/>
    <x v="10"/>
    <x v="0"/>
    <x v="0"/>
  </r>
  <r>
    <x v="31"/>
    <x v="1"/>
    <x v="5"/>
    <x v="11"/>
    <x v="0"/>
    <x v="2"/>
  </r>
  <r>
    <x v="31"/>
    <x v="2"/>
    <x v="3"/>
    <x v="20"/>
    <x v="0"/>
    <x v="1"/>
  </r>
  <r>
    <x v="31"/>
    <x v="3"/>
    <x v="2"/>
    <x v="15"/>
    <x v="0"/>
    <x v="0"/>
  </r>
  <r>
    <x v="31"/>
    <x v="4"/>
    <x v="3"/>
    <x v="24"/>
    <x v="0"/>
    <x v="1"/>
  </r>
  <r>
    <x v="31"/>
    <x v="4"/>
    <x v="4"/>
    <x v="23"/>
    <x v="0"/>
    <x v="1"/>
  </r>
  <r>
    <x v="31"/>
    <x v="0"/>
    <x v="2"/>
    <x v="1"/>
    <x v="0"/>
    <x v="0"/>
  </r>
  <r>
    <x v="31"/>
    <x v="2"/>
    <x v="1"/>
    <x v="24"/>
    <x v="0"/>
    <x v="1"/>
  </r>
  <r>
    <x v="32"/>
    <x v="1"/>
    <x v="5"/>
    <x v="15"/>
    <x v="2"/>
    <x v="0"/>
  </r>
  <r>
    <x v="33"/>
    <x v="4"/>
    <x v="1"/>
    <x v="24"/>
    <x v="7"/>
    <x v="1"/>
  </r>
  <r>
    <x v="34"/>
    <x v="2"/>
    <x v="4"/>
    <x v="10"/>
    <x v="1"/>
    <x v="0"/>
  </r>
  <r>
    <x v="35"/>
    <x v="4"/>
    <x v="1"/>
    <x v="0"/>
    <x v="3"/>
    <x v="0"/>
  </r>
  <r>
    <x v="36"/>
    <x v="1"/>
    <x v="3"/>
    <x v="6"/>
    <x v="4"/>
    <x v="0"/>
  </r>
  <r>
    <x v="37"/>
    <x v="0"/>
    <x v="1"/>
    <x v="15"/>
    <x v="8"/>
    <x v="0"/>
  </r>
  <r>
    <x v="38"/>
    <x v="3"/>
    <x v="5"/>
    <x v="7"/>
    <x v="9"/>
    <x v="2"/>
  </r>
  <r>
    <x v="39"/>
    <x v="1"/>
    <x v="3"/>
    <x v="19"/>
    <x v="5"/>
    <x v="2"/>
  </r>
  <r>
    <x v="40"/>
    <x v="3"/>
    <x v="5"/>
    <x v="8"/>
    <x v="10"/>
    <x v="0"/>
  </r>
  <r>
    <x v="41"/>
    <x v="0"/>
    <x v="1"/>
    <x v="7"/>
    <x v="11"/>
    <x v="2"/>
  </r>
  <r>
    <x v="42"/>
    <x v="1"/>
    <x v="1"/>
    <x v="3"/>
    <x v="6"/>
    <x v="2"/>
  </r>
  <r>
    <x v="43"/>
    <x v="0"/>
    <x v="1"/>
    <x v="3"/>
    <x v="0"/>
    <x v="2"/>
  </r>
  <r>
    <x v="44"/>
    <x v="3"/>
    <x v="4"/>
    <x v="11"/>
    <x v="2"/>
    <x v="2"/>
  </r>
  <r>
    <x v="45"/>
    <x v="3"/>
    <x v="3"/>
    <x v="1"/>
    <x v="7"/>
    <x v="0"/>
  </r>
  <r>
    <x v="46"/>
    <x v="0"/>
    <x v="5"/>
    <x v="16"/>
    <x v="1"/>
    <x v="2"/>
  </r>
  <r>
    <x v="47"/>
    <x v="2"/>
    <x v="5"/>
    <x v="2"/>
    <x v="3"/>
    <x v="1"/>
  </r>
  <r>
    <x v="48"/>
    <x v="0"/>
    <x v="5"/>
    <x v="8"/>
    <x v="4"/>
    <x v="0"/>
  </r>
  <r>
    <x v="49"/>
    <x v="2"/>
    <x v="2"/>
    <x v="9"/>
    <x v="0"/>
    <x v="1"/>
  </r>
  <r>
    <x v="50"/>
    <x v="0"/>
    <x v="4"/>
    <x v="8"/>
    <x v="0"/>
    <x v="0"/>
  </r>
  <r>
    <x v="50"/>
    <x v="0"/>
    <x v="3"/>
    <x v="16"/>
    <x v="0"/>
    <x v="2"/>
  </r>
  <r>
    <x v="50"/>
    <x v="2"/>
    <x v="5"/>
    <x v="25"/>
    <x v="0"/>
    <x v="1"/>
  </r>
  <r>
    <x v="50"/>
    <x v="0"/>
    <x v="0"/>
    <x v="4"/>
    <x v="0"/>
    <x v="2"/>
  </r>
  <r>
    <x v="50"/>
    <x v="3"/>
    <x v="5"/>
    <x v="8"/>
    <x v="0"/>
    <x v="0"/>
  </r>
  <r>
    <x v="50"/>
    <x v="3"/>
    <x v="1"/>
    <x v="11"/>
    <x v="0"/>
    <x v="2"/>
  </r>
  <r>
    <x v="50"/>
    <x v="0"/>
    <x v="2"/>
    <x v="15"/>
    <x v="0"/>
    <x v="0"/>
  </r>
  <r>
    <x v="51"/>
    <x v="0"/>
    <x v="1"/>
    <x v="16"/>
    <x v="0"/>
    <x v="2"/>
  </r>
  <r>
    <x v="51"/>
    <x v="0"/>
    <x v="2"/>
    <x v="15"/>
    <x v="0"/>
    <x v="0"/>
  </r>
  <r>
    <x v="51"/>
    <x v="0"/>
    <x v="2"/>
    <x v="11"/>
    <x v="0"/>
    <x v="2"/>
  </r>
  <r>
    <x v="51"/>
    <x v="4"/>
    <x v="1"/>
    <x v="17"/>
    <x v="0"/>
    <x v="1"/>
  </r>
  <r>
    <x v="51"/>
    <x v="2"/>
    <x v="4"/>
    <x v="14"/>
    <x v="0"/>
    <x v="0"/>
  </r>
  <r>
    <x v="52"/>
    <x v="4"/>
    <x v="3"/>
    <x v="6"/>
    <x v="0"/>
    <x v="0"/>
  </r>
  <r>
    <x v="52"/>
    <x v="0"/>
    <x v="5"/>
    <x v="10"/>
    <x v="0"/>
    <x v="0"/>
  </r>
  <r>
    <x v="52"/>
    <x v="1"/>
    <x v="3"/>
    <x v="15"/>
    <x v="0"/>
    <x v="0"/>
  </r>
  <r>
    <x v="52"/>
    <x v="3"/>
    <x v="5"/>
    <x v="16"/>
    <x v="0"/>
    <x v="2"/>
  </r>
  <r>
    <x v="52"/>
    <x v="0"/>
    <x v="1"/>
    <x v="11"/>
    <x v="0"/>
    <x v="2"/>
  </r>
  <r>
    <x v="52"/>
    <x v="1"/>
    <x v="1"/>
    <x v="7"/>
    <x v="0"/>
    <x v="2"/>
  </r>
  <r>
    <x v="52"/>
    <x v="3"/>
    <x v="1"/>
    <x v="19"/>
    <x v="0"/>
    <x v="2"/>
  </r>
  <r>
    <x v="52"/>
    <x v="1"/>
    <x v="2"/>
    <x v="16"/>
    <x v="0"/>
    <x v="2"/>
  </r>
  <r>
    <x v="52"/>
    <x v="0"/>
    <x v="5"/>
    <x v="4"/>
    <x v="0"/>
    <x v="2"/>
  </r>
  <r>
    <x v="52"/>
    <x v="0"/>
    <x v="0"/>
    <x v="11"/>
    <x v="0"/>
    <x v="2"/>
  </r>
  <r>
    <x v="52"/>
    <x v="0"/>
    <x v="1"/>
    <x v="16"/>
    <x v="0"/>
    <x v="2"/>
  </r>
  <r>
    <x v="52"/>
    <x v="4"/>
    <x v="3"/>
    <x v="12"/>
    <x v="0"/>
    <x v="1"/>
  </r>
  <r>
    <x v="52"/>
    <x v="1"/>
    <x v="2"/>
    <x v="11"/>
    <x v="0"/>
    <x v="2"/>
  </r>
  <r>
    <x v="52"/>
    <x v="0"/>
    <x v="5"/>
    <x v="4"/>
    <x v="0"/>
    <x v="2"/>
  </r>
  <r>
    <x v="52"/>
    <x v="1"/>
    <x v="5"/>
    <x v="10"/>
    <x v="0"/>
    <x v="0"/>
  </r>
  <r>
    <x v="52"/>
    <x v="1"/>
    <x v="1"/>
    <x v="14"/>
    <x v="0"/>
    <x v="0"/>
  </r>
  <r>
    <x v="52"/>
    <x v="4"/>
    <x v="3"/>
    <x v="6"/>
    <x v="0"/>
    <x v="0"/>
  </r>
  <r>
    <x v="53"/>
    <x v="2"/>
    <x v="5"/>
    <x v="9"/>
    <x v="0"/>
    <x v="1"/>
  </r>
  <r>
    <x v="53"/>
    <x v="2"/>
    <x v="1"/>
    <x v="26"/>
    <x v="0"/>
    <x v="1"/>
  </r>
  <r>
    <x v="53"/>
    <x v="2"/>
    <x v="2"/>
    <x v="0"/>
    <x v="0"/>
    <x v="0"/>
  </r>
  <r>
    <x v="53"/>
    <x v="3"/>
    <x v="4"/>
    <x v="19"/>
    <x v="0"/>
    <x v="2"/>
  </r>
  <r>
    <x v="53"/>
    <x v="2"/>
    <x v="5"/>
    <x v="26"/>
    <x v="0"/>
    <x v="1"/>
  </r>
  <r>
    <x v="53"/>
    <x v="4"/>
    <x v="5"/>
    <x v="2"/>
    <x v="0"/>
    <x v="1"/>
  </r>
  <r>
    <x v="53"/>
    <x v="1"/>
    <x v="4"/>
    <x v="1"/>
    <x v="0"/>
    <x v="0"/>
  </r>
  <r>
    <x v="54"/>
    <x v="3"/>
    <x v="4"/>
    <x v="8"/>
    <x v="0"/>
    <x v="0"/>
  </r>
  <r>
    <x v="54"/>
    <x v="1"/>
    <x v="3"/>
    <x v="6"/>
    <x v="0"/>
    <x v="0"/>
  </r>
  <r>
    <x v="54"/>
    <x v="4"/>
    <x v="3"/>
    <x v="27"/>
    <x v="0"/>
    <x v="1"/>
  </r>
  <r>
    <x v="54"/>
    <x v="0"/>
    <x v="5"/>
    <x v="15"/>
    <x v="0"/>
    <x v="0"/>
  </r>
  <r>
    <x v="54"/>
    <x v="0"/>
    <x v="1"/>
    <x v="1"/>
    <x v="0"/>
    <x v="0"/>
  </r>
  <r>
    <x v="54"/>
    <x v="0"/>
    <x v="4"/>
    <x v="19"/>
    <x v="0"/>
    <x v="2"/>
  </r>
  <r>
    <x v="54"/>
    <x v="3"/>
    <x v="5"/>
    <x v="6"/>
    <x v="0"/>
    <x v="0"/>
  </r>
  <r>
    <x v="54"/>
    <x v="1"/>
    <x v="2"/>
    <x v="6"/>
    <x v="0"/>
    <x v="0"/>
  </r>
  <r>
    <x v="54"/>
    <x v="2"/>
    <x v="2"/>
    <x v="24"/>
    <x v="0"/>
    <x v="1"/>
  </r>
  <r>
    <x v="54"/>
    <x v="0"/>
    <x v="4"/>
    <x v="7"/>
    <x v="0"/>
    <x v="2"/>
  </r>
  <r>
    <x v="54"/>
    <x v="3"/>
    <x v="3"/>
    <x v="4"/>
    <x v="0"/>
    <x v="2"/>
  </r>
  <r>
    <x v="54"/>
    <x v="4"/>
    <x v="0"/>
    <x v="21"/>
    <x v="0"/>
    <x v="1"/>
  </r>
  <r>
    <x v="54"/>
    <x v="0"/>
    <x v="0"/>
    <x v="1"/>
    <x v="0"/>
    <x v="0"/>
  </r>
  <r>
    <x v="54"/>
    <x v="0"/>
    <x v="2"/>
    <x v="18"/>
    <x v="0"/>
    <x v="0"/>
  </r>
  <r>
    <x v="55"/>
    <x v="3"/>
    <x v="3"/>
    <x v="18"/>
    <x v="0"/>
    <x v="0"/>
  </r>
  <r>
    <x v="56"/>
    <x v="2"/>
    <x v="3"/>
    <x v="9"/>
    <x v="2"/>
    <x v="1"/>
  </r>
  <r>
    <x v="57"/>
    <x v="3"/>
    <x v="5"/>
    <x v="15"/>
    <x v="7"/>
    <x v="0"/>
  </r>
  <r>
    <x v="58"/>
    <x v="3"/>
    <x v="3"/>
    <x v="6"/>
    <x v="1"/>
    <x v="0"/>
  </r>
  <r>
    <x v="59"/>
    <x v="2"/>
    <x v="0"/>
    <x v="13"/>
    <x v="3"/>
    <x v="1"/>
  </r>
  <r>
    <x v="60"/>
    <x v="0"/>
    <x v="0"/>
    <x v="16"/>
    <x v="4"/>
    <x v="2"/>
  </r>
  <r>
    <x v="61"/>
    <x v="2"/>
    <x v="4"/>
    <x v="6"/>
    <x v="8"/>
    <x v="0"/>
  </r>
  <r>
    <x v="62"/>
    <x v="2"/>
    <x v="2"/>
    <x v="25"/>
    <x v="9"/>
    <x v="1"/>
  </r>
  <r>
    <x v="63"/>
    <x v="1"/>
    <x v="0"/>
    <x v="16"/>
    <x v="5"/>
    <x v="2"/>
  </r>
  <r>
    <x v="64"/>
    <x v="1"/>
    <x v="0"/>
    <x v="7"/>
    <x v="10"/>
    <x v="2"/>
  </r>
  <r>
    <x v="65"/>
    <x v="1"/>
    <x v="1"/>
    <x v="14"/>
    <x v="0"/>
    <x v="0"/>
  </r>
  <r>
    <x v="65"/>
    <x v="2"/>
    <x v="1"/>
    <x v="10"/>
    <x v="0"/>
    <x v="0"/>
  </r>
  <r>
    <x v="65"/>
    <x v="4"/>
    <x v="0"/>
    <x v="12"/>
    <x v="0"/>
    <x v="1"/>
  </r>
  <r>
    <x v="65"/>
    <x v="0"/>
    <x v="0"/>
    <x v="16"/>
    <x v="0"/>
    <x v="2"/>
  </r>
  <r>
    <x v="66"/>
    <x v="0"/>
    <x v="0"/>
    <x v="14"/>
    <x v="2"/>
    <x v="0"/>
  </r>
  <r>
    <x v="67"/>
    <x v="2"/>
    <x v="4"/>
    <x v="25"/>
    <x v="7"/>
    <x v="1"/>
  </r>
  <r>
    <x v="68"/>
    <x v="1"/>
    <x v="3"/>
    <x v="16"/>
    <x v="1"/>
    <x v="2"/>
  </r>
  <r>
    <x v="69"/>
    <x v="1"/>
    <x v="4"/>
    <x v="6"/>
    <x v="3"/>
    <x v="0"/>
  </r>
  <r>
    <x v="70"/>
    <x v="1"/>
    <x v="3"/>
    <x v="19"/>
    <x v="4"/>
    <x v="2"/>
  </r>
  <r>
    <x v="65"/>
    <x v="0"/>
    <x v="4"/>
    <x v="6"/>
    <x v="0"/>
    <x v="0"/>
  </r>
  <r>
    <x v="65"/>
    <x v="3"/>
    <x v="4"/>
    <x v="16"/>
    <x v="0"/>
    <x v="2"/>
  </r>
  <r>
    <x v="71"/>
    <x v="1"/>
    <x v="0"/>
    <x v="3"/>
    <x v="0"/>
    <x v="2"/>
  </r>
  <r>
    <x v="71"/>
    <x v="2"/>
    <x v="5"/>
    <x v="23"/>
    <x v="0"/>
    <x v="1"/>
  </r>
  <r>
    <x v="71"/>
    <x v="0"/>
    <x v="4"/>
    <x v="11"/>
    <x v="0"/>
    <x v="2"/>
  </r>
  <r>
    <x v="71"/>
    <x v="0"/>
    <x v="5"/>
    <x v="16"/>
    <x v="0"/>
    <x v="2"/>
  </r>
  <r>
    <x v="71"/>
    <x v="1"/>
    <x v="1"/>
    <x v="0"/>
    <x v="0"/>
    <x v="0"/>
  </r>
  <r>
    <x v="71"/>
    <x v="1"/>
    <x v="3"/>
    <x v="11"/>
    <x v="0"/>
    <x v="2"/>
  </r>
  <r>
    <x v="71"/>
    <x v="4"/>
    <x v="5"/>
    <x v="26"/>
    <x v="0"/>
    <x v="1"/>
  </r>
  <r>
    <x v="71"/>
    <x v="2"/>
    <x v="1"/>
    <x v="21"/>
    <x v="0"/>
    <x v="1"/>
  </r>
  <r>
    <x v="71"/>
    <x v="1"/>
    <x v="0"/>
    <x v="14"/>
    <x v="0"/>
    <x v="0"/>
  </r>
  <r>
    <x v="71"/>
    <x v="2"/>
    <x v="0"/>
    <x v="28"/>
    <x v="0"/>
    <x v="1"/>
  </r>
  <r>
    <x v="71"/>
    <x v="2"/>
    <x v="1"/>
    <x v="24"/>
    <x v="0"/>
    <x v="1"/>
  </r>
  <r>
    <x v="71"/>
    <x v="2"/>
    <x v="0"/>
    <x v="9"/>
    <x v="0"/>
    <x v="1"/>
  </r>
  <r>
    <x v="72"/>
    <x v="2"/>
    <x v="1"/>
    <x v="13"/>
    <x v="0"/>
    <x v="1"/>
  </r>
  <r>
    <x v="73"/>
    <x v="0"/>
    <x v="4"/>
    <x v="4"/>
    <x v="0"/>
    <x v="2"/>
  </r>
  <r>
    <x v="74"/>
    <x v="2"/>
    <x v="0"/>
    <x v="2"/>
    <x v="0"/>
    <x v="1"/>
  </r>
  <r>
    <x v="75"/>
    <x v="1"/>
    <x v="3"/>
    <x v="8"/>
    <x v="0"/>
    <x v="0"/>
  </r>
  <r>
    <x v="72"/>
    <x v="1"/>
    <x v="0"/>
    <x v="8"/>
    <x v="0"/>
    <x v="0"/>
  </r>
  <r>
    <x v="72"/>
    <x v="0"/>
    <x v="4"/>
    <x v="4"/>
    <x v="0"/>
    <x v="2"/>
  </r>
  <r>
    <x v="72"/>
    <x v="4"/>
    <x v="1"/>
    <x v="24"/>
    <x v="0"/>
    <x v="1"/>
  </r>
  <r>
    <x v="72"/>
    <x v="3"/>
    <x v="3"/>
    <x v="19"/>
    <x v="0"/>
    <x v="2"/>
  </r>
  <r>
    <x v="73"/>
    <x v="4"/>
    <x v="2"/>
    <x v="10"/>
    <x v="0"/>
    <x v="0"/>
  </r>
  <r>
    <x v="74"/>
    <x v="0"/>
    <x v="5"/>
    <x v="1"/>
    <x v="0"/>
    <x v="0"/>
  </r>
  <r>
    <x v="75"/>
    <x v="1"/>
    <x v="5"/>
    <x v="11"/>
    <x v="0"/>
    <x v="2"/>
  </r>
  <r>
    <x v="76"/>
    <x v="4"/>
    <x v="2"/>
    <x v="24"/>
    <x v="0"/>
    <x v="1"/>
  </r>
  <r>
    <x v="72"/>
    <x v="4"/>
    <x v="2"/>
    <x v="23"/>
    <x v="0"/>
    <x v="1"/>
  </r>
  <r>
    <x v="72"/>
    <x v="4"/>
    <x v="2"/>
    <x v="27"/>
    <x v="0"/>
    <x v="1"/>
  </r>
  <r>
    <x v="77"/>
    <x v="3"/>
    <x v="5"/>
    <x v="3"/>
    <x v="2"/>
    <x v="2"/>
  </r>
  <r>
    <x v="78"/>
    <x v="0"/>
    <x v="0"/>
    <x v="8"/>
    <x v="7"/>
    <x v="0"/>
  </r>
  <r>
    <x v="79"/>
    <x v="3"/>
    <x v="3"/>
    <x v="8"/>
    <x v="7"/>
    <x v="0"/>
  </r>
  <r>
    <x v="80"/>
    <x v="0"/>
    <x v="2"/>
    <x v="3"/>
    <x v="7"/>
    <x v="2"/>
  </r>
  <r>
    <x v="81"/>
    <x v="3"/>
    <x v="4"/>
    <x v="4"/>
    <x v="7"/>
    <x v="2"/>
  </r>
  <r>
    <x v="82"/>
    <x v="1"/>
    <x v="1"/>
    <x v="14"/>
    <x v="4"/>
    <x v="0"/>
  </r>
  <r>
    <x v="83"/>
    <x v="4"/>
    <x v="3"/>
    <x v="18"/>
    <x v="4"/>
    <x v="0"/>
  </r>
  <r>
    <x v="84"/>
    <x v="1"/>
    <x v="5"/>
    <x v="1"/>
    <x v="4"/>
    <x v="0"/>
  </r>
  <r>
    <x v="85"/>
    <x v="1"/>
    <x v="0"/>
    <x v="6"/>
    <x v="4"/>
    <x v="0"/>
  </r>
  <r>
    <x v="86"/>
    <x v="2"/>
    <x v="2"/>
    <x v="10"/>
    <x v="4"/>
    <x v="0"/>
  </r>
  <r>
    <x v="87"/>
    <x v="3"/>
    <x v="0"/>
    <x v="0"/>
    <x v="6"/>
    <x v="0"/>
  </r>
  <r>
    <x v="88"/>
    <x v="3"/>
    <x v="4"/>
    <x v="14"/>
    <x v="0"/>
    <x v="0"/>
  </r>
  <r>
    <x v="89"/>
    <x v="4"/>
    <x v="4"/>
    <x v="21"/>
    <x v="2"/>
    <x v="1"/>
  </r>
  <r>
    <x v="90"/>
    <x v="4"/>
    <x v="0"/>
    <x v="5"/>
    <x v="7"/>
    <x v="1"/>
  </r>
  <r>
    <x v="91"/>
    <x v="1"/>
    <x v="4"/>
    <x v="8"/>
    <x v="1"/>
    <x v="0"/>
  </r>
  <r>
    <x v="92"/>
    <x v="3"/>
    <x v="4"/>
    <x v="19"/>
    <x v="3"/>
    <x v="2"/>
  </r>
  <r>
    <x v="93"/>
    <x v="1"/>
    <x v="0"/>
    <x v="4"/>
    <x v="4"/>
    <x v="2"/>
  </r>
</pivotCacheRecords>
</file>

<file path=xl/pivotCache/pivotCacheRecords4.xml><?xml version="1.0" encoding="utf-8"?>
<pivotCacheRecords xmlns="http://schemas.openxmlformats.org/spreadsheetml/2006/main" xmlns:r="http://schemas.openxmlformats.org/officeDocument/2006/relationships" count="199">
  <r>
    <x v="0"/>
    <x v="0"/>
    <x v="0"/>
    <x v="0"/>
    <x v="0"/>
    <x v="0"/>
    <x v="0"/>
  </r>
  <r>
    <x v="1"/>
    <x v="1"/>
    <x v="0"/>
    <x v="1"/>
    <x v="1"/>
    <x v="0"/>
    <x v="0"/>
  </r>
  <r>
    <x v="2"/>
    <x v="2"/>
    <x v="1"/>
    <x v="2"/>
    <x v="2"/>
    <x v="1"/>
    <x v="1"/>
  </r>
  <r>
    <x v="0"/>
    <x v="3"/>
    <x v="0"/>
    <x v="3"/>
    <x v="0"/>
    <x v="2"/>
    <x v="0"/>
  </r>
  <r>
    <x v="3"/>
    <x v="3"/>
    <x v="2"/>
    <x v="4"/>
    <x v="3"/>
    <x v="2"/>
    <x v="2"/>
  </r>
  <r>
    <x v="0"/>
    <x v="2"/>
    <x v="3"/>
    <x v="5"/>
    <x v="0"/>
    <x v="1"/>
    <x v="0"/>
  </r>
  <r>
    <x v="0"/>
    <x v="2"/>
    <x v="3"/>
    <x v="6"/>
    <x v="0"/>
    <x v="0"/>
    <x v="0"/>
  </r>
  <r>
    <x v="4"/>
    <x v="0"/>
    <x v="4"/>
    <x v="7"/>
    <x v="4"/>
    <x v="2"/>
    <x v="3"/>
  </r>
  <r>
    <x v="0"/>
    <x v="1"/>
    <x v="3"/>
    <x v="8"/>
    <x v="0"/>
    <x v="0"/>
    <x v="0"/>
  </r>
  <r>
    <x v="0"/>
    <x v="4"/>
    <x v="1"/>
    <x v="9"/>
    <x v="0"/>
    <x v="1"/>
    <x v="0"/>
  </r>
  <r>
    <x v="5"/>
    <x v="0"/>
    <x v="3"/>
    <x v="10"/>
    <x v="5"/>
    <x v="0"/>
    <x v="4"/>
  </r>
  <r>
    <x v="6"/>
    <x v="3"/>
    <x v="3"/>
    <x v="1"/>
    <x v="0"/>
    <x v="0"/>
    <x v="5"/>
  </r>
  <r>
    <x v="6"/>
    <x v="0"/>
    <x v="5"/>
    <x v="11"/>
    <x v="0"/>
    <x v="2"/>
    <x v="5"/>
  </r>
  <r>
    <x v="7"/>
    <x v="1"/>
    <x v="1"/>
    <x v="1"/>
    <x v="6"/>
    <x v="0"/>
    <x v="0"/>
  </r>
  <r>
    <x v="6"/>
    <x v="1"/>
    <x v="5"/>
    <x v="1"/>
    <x v="0"/>
    <x v="0"/>
    <x v="5"/>
  </r>
  <r>
    <x v="8"/>
    <x v="2"/>
    <x v="3"/>
    <x v="12"/>
    <x v="3"/>
    <x v="1"/>
    <x v="1"/>
  </r>
  <r>
    <x v="6"/>
    <x v="2"/>
    <x v="4"/>
    <x v="13"/>
    <x v="0"/>
    <x v="1"/>
    <x v="5"/>
  </r>
  <r>
    <x v="9"/>
    <x v="2"/>
    <x v="0"/>
    <x v="0"/>
    <x v="7"/>
    <x v="0"/>
    <x v="3"/>
  </r>
  <r>
    <x v="9"/>
    <x v="0"/>
    <x v="3"/>
    <x v="14"/>
    <x v="7"/>
    <x v="0"/>
    <x v="3"/>
  </r>
  <r>
    <x v="10"/>
    <x v="0"/>
    <x v="0"/>
    <x v="15"/>
    <x v="1"/>
    <x v="0"/>
    <x v="5"/>
  </r>
  <r>
    <x v="8"/>
    <x v="3"/>
    <x v="2"/>
    <x v="16"/>
    <x v="3"/>
    <x v="2"/>
    <x v="1"/>
  </r>
  <r>
    <x v="6"/>
    <x v="0"/>
    <x v="4"/>
    <x v="15"/>
    <x v="0"/>
    <x v="0"/>
    <x v="5"/>
  </r>
  <r>
    <x v="8"/>
    <x v="0"/>
    <x v="4"/>
    <x v="10"/>
    <x v="3"/>
    <x v="0"/>
    <x v="1"/>
  </r>
  <r>
    <x v="6"/>
    <x v="2"/>
    <x v="3"/>
    <x v="17"/>
    <x v="0"/>
    <x v="1"/>
    <x v="5"/>
  </r>
  <r>
    <x v="6"/>
    <x v="2"/>
    <x v="3"/>
    <x v="0"/>
    <x v="0"/>
    <x v="0"/>
    <x v="5"/>
  </r>
  <r>
    <x v="11"/>
    <x v="2"/>
    <x v="2"/>
    <x v="18"/>
    <x v="2"/>
    <x v="0"/>
    <x v="6"/>
  </r>
  <r>
    <x v="9"/>
    <x v="0"/>
    <x v="5"/>
    <x v="10"/>
    <x v="7"/>
    <x v="0"/>
    <x v="3"/>
  </r>
  <r>
    <x v="10"/>
    <x v="1"/>
    <x v="0"/>
    <x v="19"/>
    <x v="1"/>
    <x v="2"/>
    <x v="5"/>
  </r>
  <r>
    <x v="8"/>
    <x v="1"/>
    <x v="4"/>
    <x v="8"/>
    <x v="3"/>
    <x v="0"/>
    <x v="1"/>
  </r>
  <r>
    <x v="12"/>
    <x v="0"/>
    <x v="3"/>
    <x v="18"/>
    <x v="4"/>
    <x v="0"/>
    <x v="4"/>
  </r>
  <r>
    <x v="13"/>
    <x v="4"/>
    <x v="0"/>
    <x v="20"/>
    <x v="8"/>
    <x v="1"/>
    <x v="5"/>
  </r>
  <r>
    <x v="14"/>
    <x v="1"/>
    <x v="5"/>
    <x v="8"/>
    <x v="9"/>
    <x v="0"/>
    <x v="6"/>
  </r>
  <r>
    <x v="15"/>
    <x v="4"/>
    <x v="5"/>
    <x v="21"/>
    <x v="0"/>
    <x v="1"/>
    <x v="2"/>
  </r>
  <r>
    <x v="16"/>
    <x v="3"/>
    <x v="1"/>
    <x v="16"/>
    <x v="2"/>
    <x v="2"/>
    <x v="3"/>
  </r>
  <r>
    <x v="17"/>
    <x v="3"/>
    <x v="1"/>
    <x v="16"/>
    <x v="7"/>
    <x v="2"/>
    <x v="4"/>
  </r>
  <r>
    <x v="18"/>
    <x v="3"/>
    <x v="0"/>
    <x v="6"/>
    <x v="1"/>
    <x v="0"/>
    <x v="2"/>
  </r>
  <r>
    <x v="19"/>
    <x v="2"/>
    <x v="5"/>
    <x v="22"/>
    <x v="3"/>
    <x v="1"/>
    <x v="6"/>
  </r>
  <r>
    <x v="20"/>
    <x v="4"/>
    <x v="3"/>
    <x v="0"/>
    <x v="4"/>
    <x v="0"/>
    <x v="0"/>
  </r>
  <r>
    <x v="21"/>
    <x v="4"/>
    <x v="2"/>
    <x v="10"/>
    <x v="8"/>
    <x v="0"/>
    <x v="2"/>
  </r>
  <r>
    <x v="22"/>
    <x v="3"/>
    <x v="3"/>
    <x v="15"/>
    <x v="9"/>
    <x v="0"/>
    <x v="3"/>
  </r>
  <r>
    <x v="15"/>
    <x v="3"/>
    <x v="1"/>
    <x v="16"/>
    <x v="0"/>
    <x v="2"/>
    <x v="2"/>
  </r>
  <r>
    <x v="15"/>
    <x v="3"/>
    <x v="0"/>
    <x v="10"/>
    <x v="0"/>
    <x v="0"/>
    <x v="2"/>
  </r>
  <r>
    <x v="15"/>
    <x v="3"/>
    <x v="5"/>
    <x v="4"/>
    <x v="0"/>
    <x v="2"/>
    <x v="2"/>
  </r>
  <r>
    <x v="16"/>
    <x v="2"/>
    <x v="2"/>
    <x v="22"/>
    <x v="2"/>
    <x v="1"/>
    <x v="3"/>
  </r>
  <r>
    <x v="17"/>
    <x v="3"/>
    <x v="5"/>
    <x v="6"/>
    <x v="7"/>
    <x v="0"/>
    <x v="4"/>
  </r>
  <r>
    <x v="18"/>
    <x v="0"/>
    <x v="0"/>
    <x v="11"/>
    <x v="1"/>
    <x v="2"/>
    <x v="2"/>
  </r>
  <r>
    <x v="19"/>
    <x v="4"/>
    <x v="3"/>
    <x v="18"/>
    <x v="3"/>
    <x v="0"/>
    <x v="6"/>
  </r>
  <r>
    <x v="20"/>
    <x v="1"/>
    <x v="0"/>
    <x v="0"/>
    <x v="4"/>
    <x v="0"/>
    <x v="0"/>
  </r>
  <r>
    <x v="21"/>
    <x v="1"/>
    <x v="3"/>
    <x v="18"/>
    <x v="8"/>
    <x v="0"/>
    <x v="2"/>
  </r>
  <r>
    <x v="22"/>
    <x v="3"/>
    <x v="1"/>
    <x v="7"/>
    <x v="9"/>
    <x v="2"/>
    <x v="3"/>
  </r>
  <r>
    <x v="23"/>
    <x v="0"/>
    <x v="4"/>
    <x v="6"/>
    <x v="5"/>
    <x v="0"/>
    <x v="5"/>
  </r>
  <r>
    <x v="24"/>
    <x v="1"/>
    <x v="2"/>
    <x v="8"/>
    <x v="10"/>
    <x v="0"/>
    <x v="1"/>
  </r>
  <r>
    <x v="25"/>
    <x v="1"/>
    <x v="2"/>
    <x v="14"/>
    <x v="11"/>
    <x v="0"/>
    <x v="4"/>
  </r>
  <r>
    <x v="26"/>
    <x v="0"/>
    <x v="3"/>
    <x v="14"/>
    <x v="6"/>
    <x v="0"/>
    <x v="5"/>
  </r>
  <r>
    <x v="27"/>
    <x v="0"/>
    <x v="2"/>
    <x v="10"/>
    <x v="0"/>
    <x v="0"/>
    <x v="6"/>
  </r>
  <r>
    <x v="28"/>
    <x v="3"/>
    <x v="4"/>
    <x v="1"/>
    <x v="2"/>
    <x v="0"/>
    <x v="0"/>
  </r>
  <r>
    <x v="29"/>
    <x v="0"/>
    <x v="5"/>
    <x v="1"/>
    <x v="7"/>
    <x v="0"/>
    <x v="0"/>
  </r>
  <r>
    <x v="30"/>
    <x v="4"/>
    <x v="5"/>
    <x v="23"/>
    <x v="0"/>
    <x v="1"/>
    <x v="1"/>
  </r>
  <r>
    <x v="30"/>
    <x v="1"/>
    <x v="5"/>
    <x v="11"/>
    <x v="0"/>
    <x v="2"/>
    <x v="1"/>
  </r>
  <r>
    <x v="31"/>
    <x v="3"/>
    <x v="5"/>
    <x v="10"/>
    <x v="0"/>
    <x v="0"/>
    <x v="6"/>
  </r>
  <r>
    <x v="31"/>
    <x v="1"/>
    <x v="5"/>
    <x v="11"/>
    <x v="0"/>
    <x v="2"/>
    <x v="6"/>
  </r>
  <r>
    <x v="31"/>
    <x v="2"/>
    <x v="3"/>
    <x v="20"/>
    <x v="0"/>
    <x v="1"/>
    <x v="6"/>
  </r>
  <r>
    <x v="31"/>
    <x v="3"/>
    <x v="2"/>
    <x v="15"/>
    <x v="0"/>
    <x v="0"/>
    <x v="6"/>
  </r>
  <r>
    <x v="31"/>
    <x v="4"/>
    <x v="3"/>
    <x v="24"/>
    <x v="0"/>
    <x v="1"/>
    <x v="6"/>
  </r>
  <r>
    <x v="31"/>
    <x v="4"/>
    <x v="4"/>
    <x v="23"/>
    <x v="0"/>
    <x v="1"/>
    <x v="6"/>
  </r>
  <r>
    <x v="31"/>
    <x v="0"/>
    <x v="2"/>
    <x v="1"/>
    <x v="0"/>
    <x v="0"/>
    <x v="6"/>
  </r>
  <r>
    <x v="31"/>
    <x v="2"/>
    <x v="1"/>
    <x v="24"/>
    <x v="0"/>
    <x v="1"/>
    <x v="6"/>
  </r>
  <r>
    <x v="32"/>
    <x v="1"/>
    <x v="5"/>
    <x v="15"/>
    <x v="2"/>
    <x v="0"/>
    <x v="0"/>
  </r>
  <r>
    <x v="33"/>
    <x v="4"/>
    <x v="1"/>
    <x v="24"/>
    <x v="7"/>
    <x v="1"/>
    <x v="5"/>
  </r>
  <r>
    <x v="34"/>
    <x v="2"/>
    <x v="4"/>
    <x v="10"/>
    <x v="1"/>
    <x v="0"/>
    <x v="6"/>
  </r>
  <r>
    <x v="35"/>
    <x v="4"/>
    <x v="1"/>
    <x v="0"/>
    <x v="3"/>
    <x v="0"/>
    <x v="4"/>
  </r>
  <r>
    <x v="36"/>
    <x v="1"/>
    <x v="3"/>
    <x v="6"/>
    <x v="4"/>
    <x v="0"/>
    <x v="2"/>
  </r>
  <r>
    <x v="37"/>
    <x v="0"/>
    <x v="1"/>
    <x v="15"/>
    <x v="8"/>
    <x v="0"/>
    <x v="6"/>
  </r>
  <r>
    <x v="38"/>
    <x v="3"/>
    <x v="5"/>
    <x v="7"/>
    <x v="9"/>
    <x v="2"/>
    <x v="0"/>
  </r>
  <r>
    <x v="39"/>
    <x v="1"/>
    <x v="3"/>
    <x v="19"/>
    <x v="5"/>
    <x v="2"/>
    <x v="1"/>
  </r>
  <r>
    <x v="40"/>
    <x v="3"/>
    <x v="5"/>
    <x v="8"/>
    <x v="10"/>
    <x v="0"/>
    <x v="3"/>
  </r>
  <r>
    <x v="41"/>
    <x v="0"/>
    <x v="1"/>
    <x v="7"/>
    <x v="11"/>
    <x v="2"/>
    <x v="5"/>
  </r>
  <r>
    <x v="42"/>
    <x v="1"/>
    <x v="1"/>
    <x v="3"/>
    <x v="6"/>
    <x v="2"/>
    <x v="1"/>
  </r>
  <r>
    <x v="43"/>
    <x v="0"/>
    <x v="1"/>
    <x v="3"/>
    <x v="0"/>
    <x v="2"/>
    <x v="4"/>
  </r>
  <r>
    <x v="44"/>
    <x v="3"/>
    <x v="4"/>
    <x v="11"/>
    <x v="2"/>
    <x v="2"/>
    <x v="2"/>
  </r>
  <r>
    <x v="45"/>
    <x v="3"/>
    <x v="3"/>
    <x v="1"/>
    <x v="7"/>
    <x v="0"/>
    <x v="2"/>
  </r>
  <r>
    <x v="46"/>
    <x v="0"/>
    <x v="5"/>
    <x v="16"/>
    <x v="1"/>
    <x v="2"/>
    <x v="3"/>
  </r>
  <r>
    <x v="47"/>
    <x v="2"/>
    <x v="5"/>
    <x v="2"/>
    <x v="3"/>
    <x v="1"/>
    <x v="0"/>
  </r>
  <r>
    <x v="48"/>
    <x v="0"/>
    <x v="5"/>
    <x v="8"/>
    <x v="4"/>
    <x v="0"/>
    <x v="1"/>
  </r>
  <r>
    <x v="49"/>
    <x v="2"/>
    <x v="2"/>
    <x v="9"/>
    <x v="0"/>
    <x v="1"/>
    <x v="4"/>
  </r>
  <r>
    <x v="50"/>
    <x v="0"/>
    <x v="4"/>
    <x v="8"/>
    <x v="0"/>
    <x v="0"/>
    <x v="0"/>
  </r>
  <r>
    <x v="50"/>
    <x v="0"/>
    <x v="3"/>
    <x v="16"/>
    <x v="0"/>
    <x v="2"/>
    <x v="0"/>
  </r>
  <r>
    <x v="50"/>
    <x v="2"/>
    <x v="5"/>
    <x v="25"/>
    <x v="0"/>
    <x v="1"/>
    <x v="0"/>
  </r>
  <r>
    <x v="50"/>
    <x v="0"/>
    <x v="0"/>
    <x v="4"/>
    <x v="0"/>
    <x v="2"/>
    <x v="0"/>
  </r>
  <r>
    <x v="50"/>
    <x v="3"/>
    <x v="5"/>
    <x v="8"/>
    <x v="0"/>
    <x v="0"/>
    <x v="0"/>
  </r>
  <r>
    <x v="50"/>
    <x v="3"/>
    <x v="1"/>
    <x v="11"/>
    <x v="0"/>
    <x v="2"/>
    <x v="0"/>
  </r>
  <r>
    <x v="50"/>
    <x v="0"/>
    <x v="2"/>
    <x v="15"/>
    <x v="0"/>
    <x v="0"/>
    <x v="0"/>
  </r>
  <r>
    <x v="51"/>
    <x v="0"/>
    <x v="1"/>
    <x v="16"/>
    <x v="0"/>
    <x v="2"/>
    <x v="5"/>
  </r>
  <r>
    <x v="51"/>
    <x v="0"/>
    <x v="2"/>
    <x v="15"/>
    <x v="0"/>
    <x v="0"/>
    <x v="5"/>
  </r>
  <r>
    <x v="51"/>
    <x v="0"/>
    <x v="2"/>
    <x v="11"/>
    <x v="0"/>
    <x v="2"/>
    <x v="5"/>
  </r>
  <r>
    <x v="51"/>
    <x v="4"/>
    <x v="1"/>
    <x v="17"/>
    <x v="0"/>
    <x v="1"/>
    <x v="5"/>
  </r>
  <r>
    <x v="51"/>
    <x v="2"/>
    <x v="4"/>
    <x v="14"/>
    <x v="0"/>
    <x v="0"/>
    <x v="5"/>
  </r>
  <r>
    <x v="52"/>
    <x v="4"/>
    <x v="3"/>
    <x v="6"/>
    <x v="0"/>
    <x v="0"/>
    <x v="2"/>
  </r>
  <r>
    <x v="52"/>
    <x v="0"/>
    <x v="5"/>
    <x v="10"/>
    <x v="0"/>
    <x v="0"/>
    <x v="2"/>
  </r>
  <r>
    <x v="52"/>
    <x v="1"/>
    <x v="3"/>
    <x v="15"/>
    <x v="0"/>
    <x v="0"/>
    <x v="2"/>
  </r>
  <r>
    <x v="52"/>
    <x v="3"/>
    <x v="5"/>
    <x v="16"/>
    <x v="0"/>
    <x v="2"/>
    <x v="2"/>
  </r>
  <r>
    <x v="52"/>
    <x v="0"/>
    <x v="1"/>
    <x v="11"/>
    <x v="0"/>
    <x v="2"/>
    <x v="2"/>
  </r>
  <r>
    <x v="52"/>
    <x v="1"/>
    <x v="1"/>
    <x v="7"/>
    <x v="0"/>
    <x v="2"/>
    <x v="2"/>
  </r>
  <r>
    <x v="52"/>
    <x v="3"/>
    <x v="1"/>
    <x v="19"/>
    <x v="0"/>
    <x v="2"/>
    <x v="2"/>
  </r>
  <r>
    <x v="52"/>
    <x v="1"/>
    <x v="2"/>
    <x v="16"/>
    <x v="0"/>
    <x v="2"/>
    <x v="2"/>
  </r>
  <r>
    <x v="52"/>
    <x v="0"/>
    <x v="5"/>
    <x v="4"/>
    <x v="0"/>
    <x v="2"/>
    <x v="2"/>
  </r>
  <r>
    <x v="52"/>
    <x v="0"/>
    <x v="0"/>
    <x v="11"/>
    <x v="0"/>
    <x v="2"/>
    <x v="2"/>
  </r>
  <r>
    <x v="52"/>
    <x v="0"/>
    <x v="1"/>
    <x v="16"/>
    <x v="0"/>
    <x v="2"/>
    <x v="2"/>
  </r>
  <r>
    <x v="52"/>
    <x v="4"/>
    <x v="3"/>
    <x v="12"/>
    <x v="0"/>
    <x v="1"/>
    <x v="2"/>
  </r>
  <r>
    <x v="52"/>
    <x v="1"/>
    <x v="2"/>
    <x v="11"/>
    <x v="0"/>
    <x v="2"/>
    <x v="2"/>
  </r>
  <r>
    <x v="52"/>
    <x v="0"/>
    <x v="5"/>
    <x v="4"/>
    <x v="0"/>
    <x v="2"/>
    <x v="2"/>
  </r>
  <r>
    <x v="52"/>
    <x v="1"/>
    <x v="5"/>
    <x v="10"/>
    <x v="0"/>
    <x v="0"/>
    <x v="2"/>
  </r>
  <r>
    <x v="52"/>
    <x v="1"/>
    <x v="1"/>
    <x v="14"/>
    <x v="0"/>
    <x v="0"/>
    <x v="2"/>
  </r>
  <r>
    <x v="52"/>
    <x v="4"/>
    <x v="3"/>
    <x v="6"/>
    <x v="0"/>
    <x v="0"/>
    <x v="2"/>
  </r>
  <r>
    <x v="53"/>
    <x v="2"/>
    <x v="5"/>
    <x v="9"/>
    <x v="0"/>
    <x v="1"/>
    <x v="1"/>
  </r>
  <r>
    <x v="53"/>
    <x v="2"/>
    <x v="1"/>
    <x v="26"/>
    <x v="0"/>
    <x v="1"/>
    <x v="1"/>
  </r>
  <r>
    <x v="53"/>
    <x v="2"/>
    <x v="2"/>
    <x v="0"/>
    <x v="0"/>
    <x v="0"/>
    <x v="1"/>
  </r>
  <r>
    <x v="53"/>
    <x v="3"/>
    <x v="4"/>
    <x v="19"/>
    <x v="0"/>
    <x v="2"/>
    <x v="1"/>
  </r>
  <r>
    <x v="53"/>
    <x v="2"/>
    <x v="5"/>
    <x v="26"/>
    <x v="0"/>
    <x v="1"/>
    <x v="1"/>
  </r>
  <r>
    <x v="53"/>
    <x v="4"/>
    <x v="5"/>
    <x v="2"/>
    <x v="0"/>
    <x v="1"/>
    <x v="1"/>
  </r>
  <r>
    <x v="53"/>
    <x v="1"/>
    <x v="4"/>
    <x v="1"/>
    <x v="0"/>
    <x v="0"/>
    <x v="1"/>
  </r>
  <r>
    <x v="54"/>
    <x v="3"/>
    <x v="4"/>
    <x v="8"/>
    <x v="0"/>
    <x v="0"/>
    <x v="6"/>
  </r>
  <r>
    <x v="54"/>
    <x v="1"/>
    <x v="3"/>
    <x v="6"/>
    <x v="0"/>
    <x v="0"/>
    <x v="6"/>
  </r>
  <r>
    <x v="54"/>
    <x v="4"/>
    <x v="3"/>
    <x v="27"/>
    <x v="0"/>
    <x v="1"/>
    <x v="6"/>
  </r>
  <r>
    <x v="54"/>
    <x v="0"/>
    <x v="5"/>
    <x v="15"/>
    <x v="0"/>
    <x v="0"/>
    <x v="6"/>
  </r>
  <r>
    <x v="54"/>
    <x v="0"/>
    <x v="1"/>
    <x v="1"/>
    <x v="0"/>
    <x v="0"/>
    <x v="6"/>
  </r>
  <r>
    <x v="54"/>
    <x v="0"/>
    <x v="4"/>
    <x v="19"/>
    <x v="0"/>
    <x v="2"/>
    <x v="6"/>
  </r>
  <r>
    <x v="54"/>
    <x v="3"/>
    <x v="5"/>
    <x v="6"/>
    <x v="0"/>
    <x v="0"/>
    <x v="6"/>
  </r>
  <r>
    <x v="54"/>
    <x v="1"/>
    <x v="2"/>
    <x v="6"/>
    <x v="0"/>
    <x v="0"/>
    <x v="6"/>
  </r>
  <r>
    <x v="54"/>
    <x v="2"/>
    <x v="2"/>
    <x v="24"/>
    <x v="0"/>
    <x v="1"/>
    <x v="6"/>
  </r>
  <r>
    <x v="54"/>
    <x v="0"/>
    <x v="4"/>
    <x v="7"/>
    <x v="0"/>
    <x v="2"/>
    <x v="6"/>
  </r>
  <r>
    <x v="54"/>
    <x v="3"/>
    <x v="3"/>
    <x v="4"/>
    <x v="0"/>
    <x v="2"/>
    <x v="6"/>
  </r>
  <r>
    <x v="54"/>
    <x v="4"/>
    <x v="0"/>
    <x v="21"/>
    <x v="0"/>
    <x v="1"/>
    <x v="6"/>
  </r>
  <r>
    <x v="54"/>
    <x v="0"/>
    <x v="0"/>
    <x v="1"/>
    <x v="0"/>
    <x v="0"/>
    <x v="6"/>
  </r>
  <r>
    <x v="54"/>
    <x v="0"/>
    <x v="2"/>
    <x v="18"/>
    <x v="0"/>
    <x v="0"/>
    <x v="6"/>
  </r>
  <r>
    <x v="55"/>
    <x v="3"/>
    <x v="3"/>
    <x v="18"/>
    <x v="0"/>
    <x v="0"/>
    <x v="3"/>
  </r>
  <r>
    <x v="56"/>
    <x v="2"/>
    <x v="3"/>
    <x v="9"/>
    <x v="2"/>
    <x v="1"/>
    <x v="5"/>
  </r>
  <r>
    <x v="57"/>
    <x v="3"/>
    <x v="5"/>
    <x v="15"/>
    <x v="7"/>
    <x v="0"/>
    <x v="2"/>
  </r>
  <r>
    <x v="58"/>
    <x v="3"/>
    <x v="3"/>
    <x v="6"/>
    <x v="1"/>
    <x v="0"/>
    <x v="3"/>
  </r>
  <r>
    <x v="59"/>
    <x v="2"/>
    <x v="0"/>
    <x v="13"/>
    <x v="3"/>
    <x v="1"/>
    <x v="0"/>
  </r>
  <r>
    <x v="60"/>
    <x v="0"/>
    <x v="0"/>
    <x v="16"/>
    <x v="4"/>
    <x v="2"/>
    <x v="1"/>
  </r>
  <r>
    <x v="61"/>
    <x v="2"/>
    <x v="4"/>
    <x v="6"/>
    <x v="8"/>
    <x v="0"/>
    <x v="3"/>
  </r>
  <r>
    <x v="62"/>
    <x v="2"/>
    <x v="2"/>
    <x v="25"/>
    <x v="9"/>
    <x v="1"/>
    <x v="5"/>
  </r>
  <r>
    <x v="63"/>
    <x v="1"/>
    <x v="0"/>
    <x v="16"/>
    <x v="5"/>
    <x v="2"/>
    <x v="6"/>
  </r>
  <r>
    <x v="64"/>
    <x v="1"/>
    <x v="0"/>
    <x v="7"/>
    <x v="10"/>
    <x v="2"/>
    <x v="4"/>
  </r>
  <r>
    <x v="65"/>
    <x v="1"/>
    <x v="1"/>
    <x v="14"/>
    <x v="0"/>
    <x v="0"/>
    <x v="4"/>
  </r>
  <r>
    <x v="65"/>
    <x v="2"/>
    <x v="1"/>
    <x v="10"/>
    <x v="0"/>
    <x v="0"/>
    <x v="4"/>
  </r>
  <r>
    <x v="65"/>
    <x v="4"/>
    <x v="0"/>
    <x v="12"/>
    <x v="0"/>
    <x v="1"/>
    <x v="4"/>
  </r>
  <r>
    <x v="65"/>
    <x v="0"/>
    <x v="0"/>
    <x v="16"/>
    <x v="0"/>
    <x v="2"/>
    <x v="4"/>
  </r>
  <r>
    <x v="66"/>
    <x v="0"/>
    <x v="0"/>
    <x v="14"/>
    <x v="2"/>
    <x v="0"/>
    <x v="2"/>
  </r>
  <r>
    <x v="67"/>
    <x v="2"/>
    <x v="4"/>
    <x v="25"/>
    <x v="7"/>
    <x v="1"/>
    <x v="1"/>
  </r>
  <r>
    <x v="68"/>
    <x v="1"/>
    <x v="3"/>
    <x v="16"/>
    <x v="1"/>
    <x v="2"/>
    <x v="4"/>
  </r>
  <r>
    <x v="69"/>
    <x v="1"/>
    <x v="4"/>
    <x v="6"/>
    <x v="3"/>
    <x v="0"/>
    <x v="5"/>
  </r>
  <r>
    <x v="70"/>
    <x v="1"/>
    <x v="3"/>
    <x v="19"/>
    <x v="4"/>
    <x v="2"/>
    <x v="6"/>
  </r>
  <r>
    <x v="65"/>
    <x v="0"/>
    <x v="4"/>
    <x v="6"/>
    <x v="0"/>
    <x v="0"/>
    <x v="4"/>
  </r>
  <r>
    <x v="65"/>
    <x v="3"/>
    <x v="4"/>
    <x v="16"/>
    <x v="0"/>
    <x v="2"/>
    <x v="4"/>
  </r>
  <r>
    <x v="71"/>
    <x v="1"/>
    <x v="0"/>
    <x v="3"/>
    <x v="0"/>
    <x v="2"/>
    <x v="0"/>
  </r>
  <r>
    <x v="71"/>
    <x v="2"/>
    <x v="5"/>
    <x v="23"/>
    <x v="0"/>
    <x v="1"/>
    <x v="0"/>
  </r>
  <r>
    <x v="71"/>
    <x v="0"/>
    <x v="4"/>
    <x v="11"/>
    <x v="0"/>
    <x v="2"/>
    <x v="0"/>
  </r>
  <r>
    <x v="71"/>
    <x v="0"/>
    <x v="5"/>
    <x v="16"/>
    <x v="0"/>
    <x v="2"/>
    <x v="0"/>
  </r>
  <r>
    <x v="71"/>
    <x v="1"/>
    <x v="1"/>
    <x v="0"/>
    <x v="0"/>
    <x v="0"/>
    <x v="0"/>
  </r>
  <r>
    <x v="71"/>
    <x v="1"/>
    <x v="3"/>
    <x v="11"/>
    <x v="0"/>
    <x v="2"/>
    <x v="0"/>
  </r>
  <r>
    <x v="71"/>
    <x v="4"/>
    <x v="5"/>
    <x v="26"/>
    <x v="0"/>
    <x v="1"/>
    <x v="0"/>
  </r>
  <r>
    <x v="71"/>
    <x v="2"/>
    <x v="1"/>
    <x v="21"/>
    <x v="0"/>
    <x v="1"/>
    <x v="0"/>
  </r>
  <r>
    <x v="71"/>
    <x v="1"/>
    <x v="0"/>
    <x v="14"/>
    <x v="0"/>
    <x v="0"/>
    <x v="0"/>
  </r>
  <r>
    <x v="71"/>
    <x v="2"/>
    <x v="0"/>
    <x v="28"/>
    <x v="0"/>
    <x v="1"/>
    <x v="0"/>
  </r>
  <r>
    <x v="71"/>
    <x v="2"/>
    <x v="1"/>
    <x v="24"/>
    <x v="0"/>
    <x v="1"/>
    <x v="0"/>
  </r>
  <r>
    <x v="71"/>
    <x v="2"/>
    <x v="0"/>
    <x v="9"/>
    <x v="0"/>
    <x v="1"/>
    <x v="0"/>
  </r>
  <r>
    <x v="72"/>
    <x v="2"/>
    <x v="1"/>
    <x v="13"/>
    <x v="0"/>
    <x v="1"/>
    <x v="5"/>
  </r>
  <r>
    <x v="73"/>
    <x v="0"/>
    <x v="4"/>
    <x v="4"/>
    <x v="0"/>
    <x v="2"/>
    <x v="2"/>
  </r>
  <r>
    <x v="74"/>
    <x v="2"/>
    <x v="0"/>
    <x v="2"/>
    <x v="0"/>
    <x v="1"/>
    <x v="1"/>
  </r>
  <r>
    <x v="75"/>
    <x v="1"/>
    <x v="3"/>
    <x v="8"/>
    <x v="0"/>
    <x v="0"/>
    <x v="6"/>
  </r>
  <r>
    <x v="72"/>
    <x v="1"/>
    <x v="0"/>
    <x v="8"/>
    <x v="0"/>
    <x v="0"/>
    <x v="5"/>
  </r>
  <r>
    <x v="72"/>
    <x v="0"/>
    <x v="4"/>
    <x v="4"/>
    <x v="0"/>
    <x v="2"/>
    <x v="5"/>
  </r>
  <r>
    <x v="72"/>
    <x v="4"/>
    <x v="1"/>
    <x v="24"/>
    <x v="0"/>
    <x v="1"/>
    <x v="5"/>
  </r>
  <r>
    <x v="72"/>
    <x v="3"/>
    <x v="3"/>
    <x v="19"/>
    <x v="0"/>
    <x v="2"/>
    <x v="5"/>
  </r>
  <r>
    <x v="73"/>
    <x v="4"/>
    <x v="2"/>
    <x v="10"/>
    <x v="0"/>
    <x v="0"/>
    <x v="2"/>
  </r>
  <r>
    <x v="74"/>
    <x v="0"/>
    <x v="5"/>
    <x v="1"/>
    <x v="0"/>
    <x v="0"/>
    <x v="1"/>
  </r>
  <r>
    <x v="75"/>
    <x v="1"/>
    <x v="5"/>
    <x v="11"/>
    <x v="0"/>
    <x v="2"/>
    <x v="6"/>
  </r>
  <r>
    <x v="76"/>
    <x v="4"/>
    <x v="2"/>
    <x v="24"/>
    <x v="0"/>
    <x v="1"/>
    <x v="3"/>
  </r>
  <r>
    <x v="72"/>
    <x v="4"/>
    <x v="2"/>
    <x v="23"/>
    <x v="0"/>
    <x v="1"/>
    <x v="5"/>
  </r>
  <r>
    <x v="72"/>
    <x v="4"/>
    <x v="2"/>
    <x v="27"/>
    <x v="0"/>
    <x v="1"/>
    <x v="5"/>
  </r>
  <r>
    <x v="77"/>
    <x v="3"/>
    <x v="5"/>
    <x v="3"/>
    <x v="2"/>
    <x v="2"/>
    <x v="6"/>
  </r>
  <r>
    <x v="78"/>
    <x v="0"/>
    <x v="0"/>
    <x v="8"/>
    <x v="7"/>
    <x v="0"/>
    <x v="3"/>
  </r>
  <r>
    <x v="79"/>
    <x v="3"/>
    <x v="3"/>
    <x v="8"/>
    <x v="7"/>
    <x v="0"/>
    <x v="4"/>
  </r>
  <r>
    <x v="80"/>
    <x v="0"/>
    <x v="2"/>
    <x v="3"/>
    <x v="7"/>
    <x v="2"/>
    <x v="0"/>
  </r>
  <r>
    <x v="81"/>
    <x v="3"/>
    <x v="4"/>
    <x v="4"/>
    <x v="7"/>
    <x v="2"/>
    <x v="5"/>
  </r>
  <r>
    <x v="82"/>
    <x v="1"/>
    <x v="1"/>
    <x v="14"/>
    <x v="4"/>
    <x v="0"/>
    <x v="0"/>
  </r>
  <r>
    <x v="83"/>
    <x v="4"/>
    <x v="3"/>
    <x v="18"/>
    <x v="4"/>
    <x v="0"/>
    <x v="5"/>
  </r>
  <r>
    <x v="84"/>
    <x v="1"/>
    <x v="5"/>
    <x v="1"/>
    <x v="4"/>
    <x v="0"/>
    <x v="2"/>
  </r>
  <r>
    <x v="85"/>
    <x v="1"/>
    <x v="0"/>
    <x v="6"/>
    <x v="4"/>
    <x v="0"/>
    <x v="1"/>
  </r>
  <r>
    <x v="86"/>
    <x v="2"/>
    <x v="2"/>
    <x v="10"/>
    <x v="4"/>
    <x v="0"/>
    <x v="6"/>
  </r>
  <r>
    <x v="87"/>
    <x v="3"/>
    <x v="0"/>
    <x v="0"/>
    <x v="6"/>
    <x v="0"/>
    <x v="0"/>
  </r>
  <r>
    <x v="88"/>
    <x v="3"/>
    <x v="4"/>
    <x v="14"/>
    <x v="0"/>
    <x v="0"/>
    <x v="1"/>
  </r>
  <r>
    <x v="89"/>
    <x v="4"/>
    <x v="4"/>
    <x v="21"/>
    <x v="2"/>
    <x v="1"/>
    <x v="4"/>
  </r>
  <r>
    <x v="90"/>
    <x v="4"/>
    <x v="0"/>
    <x v="5"/>
    <x v="7"/>
    <x v="1"/>
    <x v="4"/>
  </r>
  <r>
    <x v="91"/>
    <x v="1"/>
    <x v="4"/>
    <x v="8"/>
    <x v="1"/>
    <x v="0"/>
    <x v="2"/>
  </r>
  <r>
    <x v="92"/>
    <x v="3"/>
    <x v="4"/>
    <x v="19"/>
    <x v="3"/>
    <x v="2"/>
    <x v="6"/>
  </r>
  <r>
    <x v="93"/>
    <x v="1"/>
    <x v="0"/>
    <x v="4"/>
    <x v="4"/>
    <x v="2"/>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name="PivotTable1" cacheId="0" autoFormatId="1" applyNumberFormats="0" applyBorderFormats="0" applyFontFormats="0" applyPatternFormats="0" applyAlignmentFormats="0" applyWidthHeightFormats="1" dataCaption="Values" updatedVersion="5" minRefreshableVersion="3" createdVersion="3" useAutoFormatting="1" indent="0" outline="1" outlineData="1" showDrill="1" multipleFieldFilters="0" chartFormat="31">
  <location ref="A3:F10" firstHeaderRow="1" firstDataRow="2" firstDataCol="1"/>
  <pivotFields count="14">
    <pivotField showAll="0">
      <items count="173">
        <item x="138"/>
        <item x="81"/>
        <item x="41"/>
        <item x="87"/>
        <item x="134"/>
        <item x="103"/>
        <item x="158"/>
        <item x="117"/>
        <item x="50"/>
        <item x="119"/>
        <item x="95"/>
        <item x="133"/>
        <item x="32"/>
        <item x="13"/>
        <item x="115"/>
        <item x="34"/>
        <item x="141"/>
        <item x="17"/>
        <item x="79"/>
        <item x="150"/>
        <item x="140"/>
        <item x="44"/>
        <item x="8"/>
        <item x="169"/>
        <item x="42"/>
        <item x="128"/>
        <item x="164"/>
        <item x="49"/>
        <item x="106"/>
        <item x="96"/>
        <item x="36"/>
        <item x="15"/>
        <item x="123"/>
        <item x="114"/>
        <item x="23"/>
        <item x="156"/>
        <item x="14"/>
        <item x="55"/>
        <item x="104"/>
        <item x="160"/>
        <item x="149"/>
        <item x="92"/>
        <item x="28"/>
        <item x="57"/>
        <item x="112"/>
        <item x="118"/>
        <item x="168"/>
        <item x="145"/>
        <item x="153"/>
        <item x="116"/>
        <item x="2"/>
        <item x="54"/>
        <item x="69"/>
        <item x="100"/>
        <item x="35"/>
        <item x="94"/>
        <item x="62"/>
        <item x="51"/>
        <item x="125"/>
        <item x="80"/>
        <item x="171"/>
        <item x="58"/>
        <item x="40"/>
        <item x="148"/>
        <item x="63"/>
        <item x="22"/>
        <item x="122"/>
        <item x="53"/>
        <item x="65"/>
        <item x="77"/>
        <item x="64"/>
        <item x="167"/>
        <item x="12"/>
        <item x="66"/>
        <item x="131"/>
        <item x="78"/>
        <item x="52"/>
        <item x="142"/>
        <item x="46"/>
        <item x="1"/>
        <item x="165"/>
        <item x="67"/>
        <item x="93"/>
        <item x="163"/>
        <item x="91"/>
        <item x="86"/>
        <item x="97"/>
        <item x="127"/>
        <item x="155"/>
        <item x="151"/>
        <item x="126"/>
        <item x="107"/>
        <item x="74"/>
        <item x="37"/>
        <item x="170"/>
        <item x="166"/>
        <item x="20"/>
        <item x="154"/>
        <item x="27"/>
        <item x="11"/>
        <item x="82"/>
        <item x="139"/>
        <item x="108"/>
        <item x="159"/>
        <item x="30"/>
        <item x="21"/>
        <item x="111"/>
        <item x="39"/>
        <item x="124"/>
        <item x="89"/>
        <item x="24"/>
        <item x="45"/>
        <item x="75"/>
        <item x="61"/>
        <item x="38"/>
        <item x="147"/>
        <item x="84"/>
        <item x="137"/>
        <item x="152"/>
        <item x="72"/>
        <item x="60"/>
        <item x="19"/>
        <item x="71"/>
        <item x="73"/>
        <item x="101"/>
        <item x="33"/>
        <item x="48"/>
        <item x="68"/>
        <item x="0"/>
        <item x="109"/>
        <item x="56"/>
        <item x="25"/>
        <item x="4"/>
        <item x="129"/>
        <item x="146"/>
        <item x="113"/>
        <item x="130"/>
        <item x="88"/>
        <item x="162"/>
        <item x="70"/>
        <item x="105"/>
        <item x="26"/>
        <item x="120"/>
        <item x="10"/>
        <item x="99"/>
        <item x="85"/>
        <item x="6"/>
        <item x="29"/>
        <item x="7"/>
        <item x="136"/>
        <item x="110"/>
        <item x="161"/>
        <item x="9"/>
        <item x="3"/>
        <item x="83"/>
        <item x="18"/>
        <item x="43"/>
        <item x="5"/>
        <item x="132"/>
        <item x="143"/>
        <item x="59"/>
        <item x="102"/>
        <item x="98"/>
        <item x="16"/>
        <item x="31"/>
        <item x="135"/>
        <item x="76"/>
        <item x="47"/>
        <item x="121"/>
        <item x="157"/>
        <item x="90"/>
        <item x="144"/>
        <item t="default"/>
      </items>
    </pivotField>
    <pivotField showAll="0">
      <items count="73">
        <item x="32"/>
        <item x="30"/>
        <item x="55"/>
        <item x="60"/>
        <item x="48"/>
        <item x="2"/>
        <item x="70"/>
        <item x="29"/>
        <item x="36"/>
        <item x="19"/>
        <item x="43"/>
        <item x="31"/>
        <item x="14"/>
        <item x="44"/>
        <item x="54"/>
        <item x="46"/>
        <item x="49"/>
        <item x="12"/>
        <item x="17"/>
        <item x="50"/>
        <item x="64"/>
        <item x="58"/>
        <item x="66"/>
        <item x="47"/>
        <item x="37"/>
        <item x="63"/>
        <item x="25"/>
        <item x="10"/>
        <item x="39"/>
        <item x="40"/>
        <item x="34"/>
        <item x="15"/>
        <item x="3"/>
        <item x="56"/>
        <item x="53"/>
        <item x="13"/>
        <item x="45"/>
        <item x="7"/>
        <item x="18"/>
        <item x="24"/>
        <item x="35"/>
        <item x="20"/>
        <item x="65"/>
        <item x="61"/>
        <item x="9"/>
        <item x="71"/>
        <item x="57"/>
        <item x="69"/>
        <item x="0"/>
        <item x="51"/>
        <item x="6"/>
        <item x="67"/>
        <item x="1"/>
        <item x="59"/>
        <item x="23"/>
        <item x="27"/>
        <item x="42"/>
        <item x="68"/>
        <item x="62"/>
        <item x="21"/>
        <item x="8"/>
        <item x="5"/>
        <item x="33"/>
        <item x="11"/>
        <item x="4"/>
        <item x="28"/>
        <item x="52"/>
        <item x="16"/>
        <item x="41"/>
        <item x="26"/>
        <item x="22"/>
        <item x="38"/>
        <item t="default"/>
      </items>
    </pivotField>
    <pivotField showAll="0">
      <items count="3">
        <item x="0"/>
        <item x="1"/>
        <item t="default"/>
      </items>
    </pivotField>
    <pivotField showAll="0">
      <items count="6">
        <item x="0"/>
        <item x="1"/>
        <item x="2"/>
        <item x="3"/>
        <item x="4"/>
        <item t="default"/>
      </items>
    </pivotField>
    <pivotField multipleItemSelectionAllowed="1" numFmtId="181" showAll="0">
      <items count="204">
        <item h="1" x="118"/>
        <item h="1" x="164"/>
        <item h="1" x="109"/>
        <item h="1" x="59"/>
        <item h="1" x="176"/>
        <item h="1" x="180"/>
        <item h="1" x="7"/>
        <item h="1" x="37"/>
        <item h="1" x="202"/>
        <item h="1" x="66"/>
        <item h="1" x="41"/>
        <item h="1" x="30"/>
        <item h="1" x="122"/>
        <item h="1" x="78"/>
        <item h="1" x="138"/>
        <item h="1" x="194"/>
        <item h="1" x="132"/>
        <item h="1" x="17"/>
        <item h="1" x="43"/>
        <item h="1" x="200"/>
        <item h="1" x="193"/>
        <item h="1" x="22"/>
        <item h="1" x="143"/>
        <item h="1" x="94"/>
        <item h="1" x="75"/>
        <item h="1" x="124"/>
        <item h="1" x="120"/>
        <item h="1" x="163"/>
        <item h="1" x="27"/>
        <item h="1" x="106"/>
        <item h="1" x="111"/>
        <item h="1" x="141"/>
        <item h="1" x="50"/>
        <item h="1" x="10"/>
        <item h="1" x="117"/>
        <item h="1" x="137"/>
        <item h="1" x="5"/>
        <item h="1" x="184"/>
        <item h="1" x="131"/>
        <item h="1" x="159"/>
        <item h="1" x="177"/>
        <item h="1" x="87"/>
        <item h="1" x="93"/>
        <item h="1" x="175"/>
        <item h="1" x="47"/>
        <item h="1" x="1"/>
        <item h="1" x="98"/>
        <item h="1" x="6"/>
        <item h="1" x="182"/>
        <item h="1" x="92"/>
        <item h="1" x="31"/>
        <item h="1" x="129"/>
        <item h="1" x="71"/>
        <item h="1" x="152"/>
        <item h="1" x="55"/>
        <item h="1" x="196"/>
        <item h="1" x="79"/>
        <item h="1" x="135"/>
        <item h="1" x="153"/>
        <item h="1" x="63"/>
        <item h="1" x="85"/>
        <item h="1" x="45"/>
        <item h="1" x="201"/>
        <item h="1" x="60"/>
        <item h="1" x="158"/>
        <item h="1" x="114"/>
        <item h="1" x="96"/>
        <item h="1" x="0"/>
        <item h="1" x="54"/>
        <item h="1" x="32"/>
        <item h="1" x="112"/>
        <item h="1" x="77"/>
        <item h="1" x="103"/>
        <item h="1" x="49"/>
        <item h="1" x="44"/>
        <item h="1" x="169"/>
        <item h="1" x="113"/>
        <item h="1" x="36"/>
        <item h="1" x="90"/>
        <item h="1" x="58"/>
        <item h="1" x="73"/>
        <item h="1" x="76"/>
        <item h="1" x="53"/>
        <item h="1" x="172"/>
        <item h="1" x="186"/>
        <item h="1" x="134"/>
        <item h="1" x="18"/>
        <item h="1" x="154"/>
        <item h="1" x="116"/>
        <item h="1" x="151"/>
        <item h="1" x="197"/>
        <item h="1" x="123"/>
        <item h="1" x="188"/>
        <item h="1" x="25"/>
        <item h="1" x="170"/>
        <item h="1" x="65"/>
        <item h="1" x="125"/>
        <item h="1" x="57"/>
        <item h="1" x="42"/>
        <item h="1" x="179"/>
        <item h="1" x="145"/>
        <item x="48"/>
        <item x="166"/>
        <item x="89"/>
        <item x="156"/>
        <item x="61"/>
        <item x="68"/>
        <item x="155"/>
        <item x="148"/>
        <item x="64"/>
        <item x="70"/>
        <item x="157"/>
        <item x="15"/>
        <item x="95"/>
        <item x="121"/>
        <item x="69"/>
        <item x="187"/>
        <item x="142"/>
        <item x="82"/>
        <item x="99"/>
        <item x="21"/>
        <item x="29"/>
        <item x="149"/>
        <item x="199"/>
        <item x="130"/>
        <item x="28"/>
        <item x="23"/>
        <item x="38"/>
        <item x="24"/>
        <item x="146"/>
        <item x="195"/>
        <item x="173"/>
        <item x="140"/>
        <item x="139"/>
        <item x="167"/>
        <item x="127"/>
        <item x="46"/>
        <item x="100"/>
        <item x="81"/>
        <item x="14"/>
        <item x="72"/>
        <item x="178"/>
        <item x="83"/>
        <item x="192"/>
        <item x="160"/>
        <item x="26"/>
        <item x="189"/>
        <item x="16"/>
        <item x="101"/>
        <item x="74"/>
        <item x="181"/>
        <item x="35"/>
        <item x="51"/>
        <item x="34"/>
        <item x="80"/>
        <item x="11"/>
        <item x="108"/>
        <item x="165"/>
        <item x="52"/>
        <item x="150"/>
        <item x="185"/>
        <item x="86"/>
        <item x="88"/>
        <item x="67"/>
        <item x="84"/>
        <item x="128"/>
        <item x="161"/>
        <item x="115"/>
        <item x="12"/>
        <item x="119"/>
        <item x="162"/>
        <item x="147"/>
        <item x="174"/>
        <item x="56"/>
        <item x="33"/>
        <item x="8"/>
        <item x="191"/>
        <item x="110"/>
        <item x="4"/>
        <item x="3"/>
        <item x="136"/>
        <item x="91"/>
        <item x="13"/>
        <item x="2"/>
        <item x="107"/>
        <item x="20"/>
        <item x="105"/>
        <item x="102"/>
        <item x="198"/>
        <item x="40"/>
        <item x="183"/>
        <item x="190"/>
        <item x="9"/>
        <item x="62"/>
        <item x="126"/>
        <item x="171"/>
        <item x="104"/>
        <item x="168"/>
        <item x="97"/>
        <item x="19"/>
        <item x="39"/>
        <item x="133"/>
        <item x="144"/>
        <item t="default"/>
      </items>
    </pivotField>
    <pivotField showAll="0">
      <items count="301">
        <item x="244"/>
        <item x="271"/>
        <item x="153"/>
        <item x="161"/>
        <item x="117"/>
        <item x="26"/>
        <item x="125"/>
        <item x="81"/>
        <item x="253"/>
        <item x="86"/>
        <item x="218"/>
        <item x="205"/>
        <item x="83"/>
        <item x="105"/>
        <item x="240"/>
        <item x="252"/>
        <item x="27"/>
        <item x="49"/>
        <item x="128"/>
        <item x="79"/>
        <item x="179"/>
        <item x="142"/>
        <item x="241"/>
        <item x="201"/>
        <item x="5"/>
        <item x="40"/>
        <item x="47"/>
        <item x="164"/>
        <item x="198"/>
        <item x="76"/>
        <item x="74"/>
        <item x="100"/>
        <item x="51"/>
        <item x="258"/>
        <item x="114"/>
        <item x="59"/>
        <item x="152"/>
        <item x="31"/>
        <item x="224"/>
        <item x="85"/>
        <item x="90"/>
        <item x="178"/>
        <item x="23"/>
        <item x="62"/>
        <item x="89"/>
        <item x="259"/>
        <item x="126"/>
        <item x="17"/>
        <item x="94"/>
        <item x="169"/>
        <item x="289"/>
        <item x="77"/>
        <item x="254"/>
        <item x="195"/>
        <item x="135"/>
        <item x="288"/>
        <item x="239"/>
        <item x="130"/>
        <item x="65"/>
        <item x="247"/>
        <item x="226"/>
        <item x="54"/>
        <item x="144"/>
        <item x="170"/>
        <item x="191"/>
        <item x="294"/>
        <item x="175"/>
        <item x="37"/>
        <item x="281"/>
        <item x="292"/>
        <item x="248"/>
        <item x="113"/>
        <item x="39"/>
        <item x="119"/>
        <item x="141"/>
        <item x="194"/>
        <item x="249"/>
        <item x="69"/>
        <item x="177"/>
        <item x="215"/>
        <item x="273"/>
        <item x="220"/>
        <item x="287"/>
        <item x="120"/>
        <item x="42"/>
        <item x="237"/>
        <item x="234"/>
        <item x="236"/>
        <item x="18"/>
        <item x="214"/>
        <item x="285"/>
        <item x="60"/>
        <item x="242"/>
        <item x="185"/>
        <item x="162"/>
        <item x="180"/>
        <item x="283"/>
        <item x="172"/>
        <item x="6"/>
        <item x="207"/>
        <item x="80"/>
        <item x="124"/>
        <item x="107"/>
        <item x="200"/>
        <item x="147"/>
        <item x="29"/>
        <item x="272"/>
        <item x="149"/>
        <item x="268"/>
        <item x="115"/>
        <item x="9"/>
        <item x="99"/>
        <item x="41"/>
        <item x="57"/>
        <item x="84"/>
        <item x="56"/>
        <item x="133"/>
        <item x="196"/>
        <item x="88"/>
        <item x="257"/>
        <item x="151"/>
        <item x="63"/>
        <item x="112"/>
        <item x="116"/>
        <item x="286"/>
        <item x="36"/>
        <item x="173"/>
        <item x="176"/>
        <item x="150"/>
        <item x="38"/>
        <item x="156"/>
        <item x="189"/>
        <item x="123"/>
        <item x="210"/>
        <item x="159"/>
        <item x="98"/>
        <item x="182"/>
        <item x="167"/>
        <item x="118"/>
        <item x="48"/>
        <item x="163"/>
        <item x="222"/>
        <item x="154"/>
        <item x="70"/>
        <item x="269"/>
        <item x="256"/>
        <item x="148"/>
        <item x="121"/>
        <item x="109"/>
        <item x="145"/>
        <item x="225"/>
        <item x="168"/>
        <item x="110"/>
        <item x="66"/>
        <item x="3"/>
        <item x="122"/>
        <item x="193"/>
        <item x="19"/>
        <item x="14"/>
        <item x="293"/>
        <item x="58"/>
        <item x="213"/>
        <item x="270"/>
        <item x="95"/>
        <item x="233"/>
        <item x="44"/>
        <item x="279"/>
        <item x="295"/>
        <item x="28"/>
        <item x="32"/>
        <item x="209"/>
        <item x="72"/>
        <item x="278"/>
        <item x="34"/>
        <item x="103"/>
        <item x="155"/>
        <item x="157"/>
        <item x="91"/>
        <item x="139"/>
        <item x="10"/>
        <item x="30"/>
        <item x="219"/>
        <item x="73"/>
        <item x="1"/>
        <item x="21"/>
        <item x="246"/>
        <item x="87"/>
        <item x="298"/>
        <item x="192"/>
        <item x="111"/>
        <item x="230"/>
        <item x="243"/>
        <item x="7"/>
        <item x="264"/>
        <item x="92"/>
        <item x="43"/>
        <item x="15"/>
        <item x="50"/>
        <item x="33"/>
        <item x="299"/>
        <item x="231"/>
        <item x="127"/>
        <item x="277"/>
        <item x="187"/>
        <item x="13"/>
        <item x="251"/>
        <item x="64"/>
        <item x="266"/>
        <item x="75"/>
        <item x="131"/>
        <item x="261"/>
        <item x="143"/>
        <item x="221"/>
        <item x="106"/>
        <item x="232"/>
        <item x="82"/>
        <item x="104"/>
        <item x="190"/>
        <item x="20"/>
        <item x="206"/>
        <item x="290"/>
        <item x="265"/>
        <item x="96"/>
        <item x="212"/>
        <item x="235"/>
        <item x="71"/>
        <item x="263"/>
        <item x="184"/>
        <item x="274"/>
        <item x="0"/>
        <item x="136"/>
        <item x="202"/>
        <item x="260"/>
        <item x="165"/>
        <item x="129"/>
        <item x="102"/>
        <item x="208"/>
        <item x="16"/>
        <item x="238"/>
        <item x="284"/>
        <item x="276"/>
        <item x="24"/>
        <item x="108"/>
        <item x="4"/>
        <item x="280"/>
        <item x="229"/>
        <item x="8"/>
        <item x="228"/>
        <item x="223"/>
        <item x="2"/>
        <item x="171"/>
        <item x="137"/>
        <item x="93"/>
        <item x="291"/>
        <item x="46"/>
        <item x="186"/>
        <item x="11"/>
        <item x="138"/>
        <item x="216"/>
        <item x="275"/>
        <item x="134"/>
        <item x="211"/>
        <item x="22"/>
        <item x="255"/>
        <item x="12"/>
        <item x="297"/>
        <item x="181"/>
        <item x="67"/>
        <item x="204"/>
        <item x="250"/>
        <item x="25"/>
        <item x="132"/>
        <item x="45"/>
        <item x="158"/>
        <item x="262"/>
        <item x="188"/>
        <item x="217"/>
        <item x="282"/>
        <item x="267"/>
        <item x="52"/>
        <item x="296"/>
        <item x="68"/>
        <item x="97"/>
        <item x="78"/>
        <item x="35"/>
        <item x="199"/>
        <item x="61"/>
        <item x="174"/>
        <item x="203"/>
        <item x="183"/>
        <item x="53"/>
        <item x="101"/>
        <item x="55"/>
        <item x="245"/>
        <item x="166"/>
        <item x="197"/>
        <item x="140"/>
        <item x="160"/>
        <item x="146"/>
        <item x="227"/>
        <item t="default"/>
      </items>
    </pivotField>
    <pivotField axis="axisCol" multipleItemSelectionAllowed="1" showAll="0">
      <items count="5">
        <item x="2"/>
        <item x="0"/>
        <item x="1"/>
        <item x="3"/>
        <item t="default"/>
      </items>
    </pivotField>
    <pivotField showAll="0">
      <items count="3">
        <item x="0"/>
        <item x="1"/>
        <item t="default"/>
      </items>
    </pivotField>
    <pivotField dataField="1" numFmtId="182" showAll="0">
      <items count="2">
        <item x="0"/>
        <item t="default"/>
      </items>
    </pivotField>
    <pivotField showAll="0">
      <items count="218">
        <item x="134"/>
        <item x="163"/>
        <item x="2"/>
        <item x="11"/>
        <item x="56"/>
        <item x="213"/>
        <item x="17"/>
        <item x="63"/>
        <item x="68"/>
        <item x="102"/>
        <item x="41"/>
        <item x="170"/>
        <item x="188"/>
        <item x="178"/>
        <item x="199"/>
        <item x="79"/>
        <item x="48"/>
        <item x="93"/>
        <item x="98"/>
        <item x="165"/>
        <item x="153"/>
        <item x="9"/>
        <item x="139"/>
        <item x="40"/>
        <item x="107"/>
        <item x="88"/>
        <item x="96"/>
        <item x="25"/>
        <item x="141"/>
        <item x="57"/>
        <item x="64"/>
        <item x="152"/>
        <item x="194"/>
        <item x="101"/>
        <item x="60"/>
        <item x="87"/>
        <item x="176"/>
        <item x="62"/>
        <item x="210"/>
        <item x="205"/>
        <item x="22"/>
        <item x="42"/>
        <item x="122"/>
        <item x="82"/>
        <item x="200"/>
        <item x="142"/>
        <item x="187"/>
        <item x="155"/>
        <item x="112"/>
        <item x="214"/>
        <item x="191"/>
        <item x="211"/>
        <item x="76"/>
        <item x="127"/>
        <item x="117"/>
        <item x="3"/>
        <item x="128"/>
        <item x="111"/>
        <item x="31"/>
        <item x="206"/>
        <item x="105"/>
        <item x="183"/>
        <item x="36"/>
        <item x="115"/>
        <item x="189"/>
        <item x="215"/>
        <item x="14"/>
        <item x="157"/>
        <item x="67"/>
        <item x="172"/>
        <item x="94"/>
        <item x="184"/>
        <item x="24"/>
        <item x="39"/>
        <item x="123"/>
        <item x="70"/>
        <item x="144"/>
        <item x="131"/>
        <item x="28"/>
        <item x="181"/>
        <item x="196"/>
        <item x="161"/>
        <item x="169"/>
        <item x="72"/>
        <item x="156"/>
        <item x="208"/>
        <item x="137"/>
        <item x="8"/>
        <item x="130"/>
        <item x="43"/>
        <item x="167"/>
        <item x="52"/>
        <item x="138"/>
        <item x="136"/>
        <item x="86"/>
        <item x="35"/>
        <item x="71"/>
        <item x="106"/>
        <item x="121"/>
        <item x="204"/>
        <item x="7"/>
        <item x="192"/>
        <item x="21"/>
        <item x="73"/>
        <item x="32"/>
        <item x="33"/>
        <item x="53"/>
        <item x="180"/>
        <item x="116"/>
        <item x="197"/>
        <item x="151"/>
        <item x="193"/>
        <item x="147"/>
        <item x="90"/>
        <item x="4"/>
        <item x="186"/>
        <item x="66"/>
        <item x="51"/>
        <item x="159"/>
        <item x="120"/>
        <item x="27"/>
        <item x="146"/>
        <item x="154"/>
        <item x="23"/>
        <item x="198"/>
        <item x="190"/>
        <item x="50"/>
        <item x="47"/>
        <item x="185"/>
        <item x="0"/>
        <item x="83"/>
        <item x="195"/>
        <item x="148"/>
        <item x="34"/>
        <item x="20"/>
        <item x="80"/>
        <item x="175"/>
        <item x="97"/>
        <item x="203"/>
        <item x="49"/>
        <item x="149"/>
        <item x="78"/>
        <item x="212"/>
        <item x="125"/>
        <item x="81"/>
        <item x="145"/>
        <item x="108"/>
        <item x="89"/>
        <item x="46"/>
        <item x="95"/>
        <item x="182"/>
        <item x="45"/>
        <item x="100"/>
        <item x="18"/>
        <item x="38"/>
        <item x="26"/>
        <item x="177"/>
        <item x="58"/>
        <item x="118"/>
        <item x="140"/>
        <item x="15"/>
        <item x="5"/>
        <item x="44"/>
        <item x="158"/>
        <item x="69"/>
        <item x="75"/>
        <item x="168"/>
        <item x="135"/>
        <item x="114"/>
        <item x="59"/>
        <item x="160"/>
        <item x="174"/>
        <item x="113"/>
        <item x="119"/>
        <item x="65"/>
        <item x="110"/>
        <item x="201"/>
        <item x="143"/>
        <item x="124"/>
        <item x="54"/>
        <item x="10"/>
        <item x="1"/>
        <item x="6"/>
        <item x="92"/>
        <item x="61"/>
        <item x="12"/>
        <item x="133"/>
        <item x="132"/>
        <item x="104"/>
        <item x="171"/>
        <item x="179"/>
        <item x="209"/>
        <item x="91"/>
        <item x="207"/>
        <item x="74"/>
        <item x="13"/>
        <item x="84"/>
        <item x="216"/>
        <item x="37"/>
        <item x="77"/>
        <item x="129"/>
        <item x="150"/>
        <item x="162"/>
        <item x="109"/>
        <item x="30"/>
        <item x="103"/>
        <item x="164"/>
        <item x="173"/>
        <item x="126"/>
        <item x="202"/>
        <item x="99"/>
        <item x="85"/>
        <item x="19"/>
        <item x="16"/>
        <item x="166"/>
        <item x="55"/>
        <item x="29"/>
        <item t="default"/>
      </items>
    </pivotField>
    <pivotField showAll="0">
      <items count="4">
        <item x="2"/>
        <item x="1"/>
        <item x="0"/>
        <item t="default"/>
      </items>
    </pivotField>
    <pivotField numFmtId="181" showAll="0">
      <items count="31">
        <item x="12"/>
        <item x="0"/>
        <item x="19"/>
        <item x="24"/>
        <item x="8"/>
        <item x="11"/>
        <item x="21"/>
        <item x="18"/>
        <item x="2"/>
        <item x="17"/>
        <item x="15"/>
        <item x="4"/>
        <item x="26"/>
        <item x="14"/>
        <item x="28"/>
        <item x="3"/>
        <item x="22"/>
        <item x="7"/>
        <item x="16"/>
        <item x="5"/>
        <item x="10"/>
        <item x="20"/>
        <item x="25"/>
        <item x="23"/>
        <item x="6"/>
        <item x="13"/>
        <item x="29"/>
        <item x="27"/>
        <item x="9"/>
        <item x="1"/>
        <item t="default"/>
      </items>
    </pivotField>
    <pivotField axis="axisRow" multipleItemSelectionAllowed="1" showAll="0">
      <items count="6">
        <item x="4"/>
        <item x="3"/>
        <item x="0"/>
        <item x="1"/>
        <item x="2"/>
        <item t="default"/>
      </items>
    </pivotField>
    <pivotField showAll="0">
      <items count="4">
        <item x="0"/>
        <item x="2"/>
        <item x="1"/>
        <item t="default"/>
      </items>
    </pivotField>
  </pivotFields>
  <rowFields count="1">
    <field x="12"/>
  </rowFields>
  <rowItems count="6">
    <i>
      <x/>
    </i>
    <i>
      <x v="1"/>
    </i>
    <i>
      <x v="2"/>
    </i>
    <i>
      <x v="3"/>
    </i>
    <i>
      <x v="4"/>
    </i>
    <i t="grand">
      <x/>
    </i>
  </rowItems>
  <colFields count="1">
    <field x="6"/>
  </colFields>
  <colItems count="5">
    <i>
      <x/>
    </i>
    <i>
      <x v="1"/>
    </i>
    <i>
      <x v="2"/>
    </i>
    <i>
      <x v="3"/>
    </i>
    <i t="grand">
      <x/>
    </i>
  </colItems>
  <dataFields count="1">
    <dataField name="Sum of Billing Amount" fld="8" baseField="0" baseItem="0"/>
  </dataFields>
  <formats count="3">
    <format dxfId="0">
      <pivotArea collapsedLevelsAreSubtotals="1" fieldPosition="0"/>
    </format>
    <format dxfId="1">
      <pivotArea collapsedLevelsAreSubtotals="1" fieldPosition="0"/>
    </format>
    <format dxfId="2">
      <pivotArea collapsedLevelsAreSubtotals="1" fieldPosition="0"/>
    </format>
  </formats>
  <pivotTableStyleInfo name="PivotStylePreset5_Accent1" showRowHeaders="1" showColHeaders="1" showRowStripes="1" showLastColumn="1"/>
</pivotTableDefinition>
</file>

<file path=xl/pivotTables/pivotTable2.xml><?xml version="1.0" encoding="utf-8"?>
<pivotTableDefinition xmlns="http://schemas.openxmlformats.org/spreadsheetml/2006/main" name="PivotTable3" cacheId="1" autoFormatId="1" applyNumberFormats="0" applyBorderFormats="0" applyFontFormats="0" applyPatternFormats="0" applyAlignmentFormats="0" applyWidthHeightFormats="1" dataCaption="Values" updatedVersion="5" minRefreshableVersion="3" createdVersion="5" useAutoFormatting="1" compact="0" indent="0" outline="1" compactData="0" outlineData="1" showDrill="1" multipleFieldFilters="0" chartFormat="6">
  <location ref="A24:E39" firstHeaderRow="1" firstDataRow="2" firstDataCol="1"/>
  <pivotFields count="15">
    <pivotField dataField="1" compact="0" showAll="0">
      <items count="173">
        <item x="138"/>
        <item x="81"/>
        <item x="41"/>
        <item x="87"/>
        <item x="134"/>
        <item x="103"/>
        <item x="158"/>
        <item x="117"/>
        <item x="50"/>
        <item x="119"/>
        <item x="95"/>
        <item x="133"/>
        <item x="32"/>
        <item x="13"/>
        <item x="115"/>
        <item x="34"/>
        <item x="141"/>
        <item x="17"/>
        <item x="79"/>
        <item x="150"/>
        <item x="140"/>
        <item x="44"/>
        <item x="8"/>
        <item x="169"/>
        <item x="42"/>
        <item x="128"/>
        <item x="164"/>
        <item x="49"/>
        <item x="106"/>
        <item x="96"/>
        <item x="36"/>
        <item x="15"/>
        <item x="123"/>
        <item x="114"/>
        <item x="23"/>
        <item x="156"/>
        <item x="14"/>
        <item x="55"/>
        <item x="104"/>
        <item x="160"/>
        <item x="149"/>
        <item x="92"/>
        <item x="28"/>
        <item x="57"/>
        <item x="112"/>
        <item x="118"/>
        <item x="168"/>
        <item x="145"/>
        <item x="153"/>
        <item x="116"/>
        <item x="2"/>
        <item x="54"/>
        <item x="69"/>
        <item x="100"/>
        <item x="35"/>
        <item x="94"/>
        <item x="62"/>
        <item x="51"/>
        <item x="125"/>
        <item x="80"/>
        <item x="171"/>
        <item x="58"/>
        <item x="40"/>
        <item x="148"/>
        <item x="63"/>
        <item x="22"/>
        <item x="122"/>
        <item x="53"/>
        <item x="65"/>
        <item x="77"/>
        <item x="64"/>
        <item x="167"/>
        <item x="12"/>
        <item x="66"/>
        <item x="131"/>
        <item x="78"/>
        <item x="52"/>
        <item x="142"/>
        <item x="46"/>
        <item x="1"/>
        <item x="165"/>
        <item x="67"/>
        <item x="93"/>
        <item x="163"/>
        <item x="91"/>
        <item x="86"/>
        <item x="97"/>
        <item x="127"/>
        <item x="155"/>
        <item x="151"/>
        <item x="126"/>
        <item x="107"/>
        <item x="74"/>
        <item x="37"/>
        <item x="170"/>
        <item x="166"/>
        <item x="20"/>
        <item x="154"/>
        <item x="27"/>
        <item x="11"/>
        <item x="82"/>
        <item x="139"/>
        <item x="108"/>
        <item x="159"/>
        <item x="30"/>
        <item x="21"/>
        <item x="111"/>
        <item x="39"/>
        <item x="124"/>
        <item x="89"/>
        <item x="24"/>
        <item x="45"/>
        <item x="75"/>
        <item x="61"/>
        <item x="38"/>
        <item x="147"/>
        <item x="84"/>
        <item x="137"/>
        <item x="152"/>
        <item x="72"/>
        <item x="60"/>
        <item x="19"/>
        <item x="71"/>
        <item x="73"/>
        <item x="101"/>
        <item x="33"/>
        <item x="48"/>
        <item x="68"/>
        <item x="0"/>
        <item x="109"/>
        <item x="56"/>
        <item x="25"/>
        <item x="4"/>
        <item x="129"/>
        <item x="146"/>
        <item x="113"/>
        <item x="130"/>
        <item x="88"/>
        <item x="162"/>
        <item x="70"/>
        <item x="105"/>
        <item x="26"/>
        <item x="120"/>
        <item x="10"/>
        <item x="99"/>
        <item x="85"/>
        <item x="6"/>
        <item x="29"/>
        <item x="7"/>
        <item x="136"/>
        <item x="110"/>
        <item x="161"/>
        <item x="9"/>
        <item x="3"/>
        <item x="83"/>
        <item x="18"/>
        <item x="43"/>
        <item x="5"/>
        <item x="132"/>
        <item x="143"/>
        <item x="59"/>
        <item x="102"/>
        <item x="98"/>
        <item x="16"/>
        <item x="31"/>
        <item x="135"/>
        <item x="76"/>
        <item x="47"/>
        <item x="121"/>
        <item x="157"/>
        <item x="90"/>
        <item x="144"/>
        <item t="default"/>
      </items>
    </pivotField>
    <pivotField compact="0" showAll="0">
      <items count="73">
        <item x="32"/>
        <item x="30"/>
        <item x="55"/>
        <item x="60"/>
        <item x="48"/>
        <item x="2"/>
        <item x="70"/>
        <item x="29"/>
        <item x="36"/>
        <item x="19"/>
        <item x="43"/>
        <item x="31"/>
        <item x="14"/>
        <item x="44"/>
        <item x="54"/>
        <item x="46"/>
        <item x="49"/>
        <item x="12"/>
        <item x="17"/>
        <item x="50"/>
        <item x="64"/>
        <item x="58"/>
        <item x="66"/>
        <item x="47"/>
        <item x="37"/>
        <item x="63"/>
        <item x="25"/>
        <item x="10"/>
        <item x="39"/>
        <item x="40"/>
        <item x="34"/>
        <item x="15"/>
        <item x="3"/>
        <item x="56"/>
        <item x="53"/>
        <item x="13"/>
        <item x="45"/>
        <item x="7"/>
        <item x="18"/>
        <item x="24"/>
        <item x="35"/>
        <item x="20"/>
        <item x="65"/>
        <item x="61"/>
        <item x="9"/>
        <item x="71"/>
        <item x="57"/>
        <item x="69"/>
        <item x="0"/>
        <item x="51"/>
        <item x="6"/>
        <item x="67"/>
        <item x="1"/>
        <item x="59"/>
        <item x="23"/>
        <item x="27"/>
        <item x="42"/>
        <item x="68"/>
        <item x="62"/>
        <item x="21"/>
        <item x="8"/>
        <item x="5"/>
        <item x="33"/>
        <item x="11"/>
        <item x="4"/>
        <item x="28"/>
        <item x="52"/>
        <item x="16"/>
        <item x="41"/>
        <item x="26"/>
        <item x="22"/>
        <item x="38"/>
        <item t="default"/>
      </items>
    </pivotField>
    <pivotField compact="0" showAll="0">
      <items count="3">
        <item x="0"/>
        <item x="1"/>
        <item t="default"/>
      </items>
    </pivotField>
    <pivotField compact="0" showAll="0">
      <items count="6">
        <item x="0"/>
        <item x="1"/>
        <item x="2"/>
        <item x="3"/>
        <item x="4"/>
        <item t="default"/>
      </items>
    </pivotField>
    <pivotField compact="0" numFmtId="181" showAll="0">
      <items count="204">
        <item x="118"/>
        <item x="164"/>
        <item x="109"/>
        <item x="59"/>
        <item x="176"/>
        <item x="180"/>
        <item x="7"/>
        <item x="37"/>
        <item x="202"/>
        <item x="66"/>
        <item x="41"/>
        <item x="30"/>
        <item x="122"/>
        <item x="78"/>
        <item x="138"/>
        <item x="194"/>
        <item x="132"/>
        <item x="17"/>
        <item x="43"/>
        <item x="200"/>
        <item x="193"/>
        <item x="22"/>
        <item x="143"/>
        <item x="94"/>
        <item x="75"/>
        <item x="124"/>
        <item x="120"/>
        <item x="163"/>
        <item x="27"/>
        <item x="106"/>
        <item x="111"/>
        <item x="141"/>
        <item x="50"/>
        <item x="10"/>
        <item x="117"/>
        <item x="137"/>
        <item x="5"/>
        <item x="184"/>
        <item x="131"/>
        <item x="159"/>
        <item x="177"/>
        <item x="87"/>
        <item x="93"/>
        <item x="175"/>
        <item x="47"/>
        <item x="1"/>
        <item x="98"/>
        <item x="6"/>
        <item x="182"/>
        <item x="92"/>
        <item x="31"/>
        <item x="129"/>
        <item x="71"/>
        <item x="152"/>
        <item x="55"/>
        <item x="196"/>
        <item x="79"/>
        <item x="135"/>
        <item x="153"/>
        <item x="63"/>
        <item x="85"/>
        <item x="45"/>
        <item x="201"/>
        <item x="60"/>
        <item x="158"/>
        <item x="114"/>
        <item x="96"/>
        <item x="0"/>
        <item x="54"/>
        <item x="32"/>
        <item x="112"/>
        <item x="77"/>
        <item x="103"/>
        <item x="49"/>
        <item x="44"/>
        <item x="169"/>
        <item x="113"/>
        <item x="36"/>
        <item x="90"/>
        <item x="58"/>
        <item x="73"/>
        <item x="76"/>
        <item x="53"/>
        <item x="172"/>
        <item x="186"/>
        <item x="134"/>
        <item x="18"/>
        <item x="154"/>
        <item x="116"/>
        <item x="151"/>
        <item x="197"/>
        <item x="123"/>
        <item x="188"/>
        <item x="25"/>
        <item x="170"/>
        <item x="65"/>
        <item x="125"/>
        <item x="57"/>
        <item x="42"/>
        <item x="179"/>
        <item x="145"/>
        <item x="48"/>
        <item x="166"/>
        <item x="89"/>
        <item x="156"/>
        <item x="61"/>
        <item x="68"/>
        <item x="155"/>
        <item x="148"/>
        <item x="64"/>
        <item x="70"/>
        <item x="157"/>
        <item x="15"/>
        <item x="95"/>
        <item x="121"/>
        <item x="69"/>
        <item x="187"/>
        <item x="142"/>
        <item x="82"/>
        <item x="99"/>
        <item x="21"/>
        <item x="29"/>
        <item x="149"/>
        <item x="199"/>
        <item x="130"/>
        <item x="28"/>
        <item x="23"/>
        <item x="38"/>
        <item x="24"/>
        <item x="146"/>
        <item x="195"/>
        <item x="173"/>
        <item x="140"/>
        <item x="139"/>
        <item x="167"/>
        <item x="127"/>
        <item x="46"/>
        <item x="100"/>
        <item x="81"/>
        <item x="14"/>
        <item x="72"/>
        <item x="178"/>
        <item x="83"/>
        <item x="192"/>
        <item x="160"/>
        <item x="26"/>
        <item x="189"/>
        <item x="16"/>
        <item x="101"/>
        <item x="74"/>
        <item x="181"/>
        <item x="35"/>
        <item x="51"/>
        <item x="34"/>
        <item x="80"/>
        <item x="11"/>
        <item x="108"/>
        <item x="165"/>
        <item x="52"/>
        <item x="150"/>
        <item x="185"/>
        <item x="86"/>
        <item x="88"/>
        <item x="67"/>
        <item x="84"/>
        <item x="128"/>
        <item x="161"/>
        <item x="115"/>
        <item x="12"/>
        <item x="119"/>
        <item x="162"/>
        <item x="147"/>
        <item x="174"/>
        <item x="56"/>
        <item x="33"/>
        <item x="8"/>
        <item x="191"/>
        <item x="110"/>
        <item x="4"/>
        <item x="3"/>
        <item x="136"/>
        <item x="91"/>
        <item x="13"/>
        <item x="2"/>
        <item x="107"/>
        <item x="20"/>
        <item x="105"/>
        <item x="102"/>
        <item x="198"/>
        <item x="40"/>
        <item x="183"/>
        <item x="190"/>
        <item x="9"/>
        <item x="62"/>
        <item x="126"/>
        <item x="171"/>
        <item x="104"/>
        <item x="168"/>
        <item x="97"/>
        <item x="19"/>
        <item x="39"/>
        <item x="133"/>
        <item x="144"/>
        <item t="default"/>
      </items>
    </pivotField>
    <pivotField compact="0" showAll="0">
      <items count="301">
        <item x="244"/>
        <item x="271"/>
        <item x="153"/>
        <item x="161"/>
        <item x="117"/>
        <item x="26"/>
        <item x="125"/>
        <item x="81"/>
        <item x="253"/>
        <item x="86"/>
        <item x="218"/>
        <item x="205"/>
        <item x="83"/>
        <item x="105"/>
        <item x="240"/>
        <item x="252"/>
        <item x="27"/>
        <item x="49"/>
        <item x="128"/>
        <item x="79"/>
        <item x="179"/>
        <item x="142"/>
        <item x="241"/>
        <item x="201"/>
        <item x="5"/>
        <item x="40"/>
        <item x="47"/>
        <item x="164"/>
        <item x="198"/>
        <item x="76"/>
        <item x="74"/>
        <item x="100"/>
        <item x="51"/>
        <item x="258"/>
        <item x="114"/>
        <item x="59"/>
        <item x="152"/>
        <item x="31"/>
        <item x="224"/>
        <item x="85"/>
        <item x="90"/>
        <item x="178"/>
        <item x="23"/>
        <item x="62"/>
        <item x="89"/>
        <item x="259"/>
        <item x="126"/>
        <item x="17"/>
        <item x="94"/>
        <item x="169"/>
        <item x="289"/>
        <item x="77"/>
        <item x="254"/>
        <item x="195"/>
        <item x="135"/>
        <item x="288"/>
        <item x="239"/>
        <item x="130"/>
        <item x="65"/>
        <item x="247"/>
        <item x="226"/>
        <item x="54"/>
        <item x="144"/>
        <item x="170"/>
        <item x="191"/>
        <item x="294"/>
        <item x="175"/>
        <item x="37"/>
        <item x="281"/>
        <item x="292"/>
        <item x="248"/>
        <item x="113"/>
        <item x="39"/>
        <item x="119"/>
        <item x="141"/>
        <item x="194"/>
        <item x="249"/>
        <item x="69"/>
        <item x="177"/>
        <item x="215"/>
        <item x="273"/>
        <item x="220"/>
        <item x="287"/>
        <item x="120"/>
        <item x="42"/>
        <item x="237"/>
        <item x="234"/>
        <item x="236"/>
        <item x="18"/>
        <item x="214"/>
        <item x="285"/>
        <item x="60"/>
        <item x="242"/>
        <item x="185"/>
        <item x="162"/>
        <item x="180"/>
        <item x="283"/>
        <item x="172"/>
        <item x="6"/>
        <item x="207"/>
        <item x="80"/>
        <item x="124"/>
        <item x="107"/>
        <item x="200"/>
        <item x="147"/>
        <item x="29"/>
        <item x="272"/>
        <item x="149"/>
        <item x="268"/>
        <item x="115"/>
        <item x="9"/>
        <item x="99"/>
        <item x="41"/>
        <item x="57"/>
        <item x="84"/>
        <item x="56"/>
        <item x="133"/>
        <item x="196"/>
        <item x="88"/>
        <item x="257"/>
        <item x="151"/>
        <item x="63"/>
        <item x="112"/>
        <item x="116"/>
        <item x="286"/>
        <item x="36"/>
        <item x="173"/>
        <item x="176"/>
        <item x="150"/>
        <item x="38"/>
        <item x="156"/>
        <item x="189"/>
        <item x="123"/>
        <item x="210"/>
        <item x="159"/>
        <item x="98"/>
        <item x="182"/>
        <item x="167"/>
        <item x="118"/>
        <item x="48"/>
        <item x="163"/>
        <item x="222"/>
        <item x="154"/>
        <item x="70"/>
        <item x="269"/>
        <item x="256"/>
        <item x="148"/>
        <item x="121"/>
        <item x="109"/>
        <item x="145"/>
        <item x="225"/>
        <item x="168"/>
        <item x="110"/>
        <item x="66"/>
        <item x="3"/>
        <item x="122"/>
        <item x="193"/>
        <item x="19"/>
        <item x="14"/>
        <item x="293"/>
        <item x="58"/>
        <item x="213"/>
        <item x="270"/>
        <item x="95"/>
        <item x="233"/>
        <item x="44"/>
        <item x="279"/>
        <item x="295"/>
        <item x="28"/>
        <item x="32"/>
        <item x="209"/>
        <item x="72"/>
        <item x="278"/>
        <item x="34"/>
        <item x="103"/>
        <item x="155"/>
        <item x="157"/>
        <item x="91"/>
        <item x="139"/>
        <item x="10"/>
        <item x="30"/>
        <item x="219"/>
        <item x="73"/>
        <item x="1"/>
        <item x="21"/>
        <item x="246"/>
        <item x="87"/>
        <item x="298"/>
        <item x="192"/>
        <item x="111"/>
        <item x="230"/>
        <item x="243"/>
        <item x="7"/>
        <item x="264"/>
        <item x="92"/>
        <item x="43"/>
        <item x="15"/>
        <item x="50"/>
        <item x="33"/>
        <item x="299"/>
        <item x="231"/>
        <item x="127"/>
        <item x="277"/>
        <item x="187"/>
        <item x="13"/>
        <item x="251"/>
        <item x="64"/>
        <item x="266"/>
        <item x="75"/>
        <item x="131"/>
        <item x="261"/>
        <item x="143"/>
        <item x="221"/>
        <item x="106"/>
        <item x="232"/>
        <item x="82"/>
        <item x="104"/>
        <item x="190"/>
        <item x="20"/>
        <item x="206"/>
        <item x="290"/>
        <item x="265"/>
        <item x="96"/>
        <item x="212"/>
        <item x="235"/>
        <item x="71"/>
        <item x="263"/>
        <item x="184"/>
        <item x="274"/>
        <item x="0"/>
        <item x="136"/>
        <item x="202"/>
        <item x="260"/>
        <item x="165"/>
        <item x="129"/>
        <item x="102"/>
        <item x="208"/>
        <item x="16"/>
        <item x="238"/>
        <item x="284"/>
        <item x="276"/>
        <item x="24"/>
        <item x="108"/>
        <item x="4"/>
        <item x="280"/>
        <item x="229"/>
        <item x="8"/>
        <item x="228"/>
        <item x="223"/>
        <item x="2"/>
        <item x="171"/>
        <item x="137"/>
        <item x="93"/>
        <item x="291"/>
        <item x="46"/>
        <item x="186"/>
        <item x="11"/>
        <item x="138"/>
        <item x="216"/>
        <item x="275"/>
        <item x="134"/>
        <item x="211"/>
        <item x="22"/>
        <item x="255"/>
        <item x="12"/>
        <item x="297"/>
        <item x="181"/>
        <item x="67"/>
        <item x="204"/>
        <item x="250"/>
        <item x="25"/>
        <item x="132"/>
        <item x="45"/>
        <item x="158"/>
        <item x="262"/>
        <item x="188"/>
        <item x="217"/>
        <item x="282"/>
        <item x="267"/>
        <item x="52"/>
        <item x="296"/>
        <item x="68"/>
        <item x="97"/>
        <item x="78"/>
        <item x="35"/>
        <item x="199"/>
        <item x="61"/>
        <item x="174"/>
        <item x="203"/>
        <item x="183"/>
        <item x="53"/>
        <item x="101"/>
        <item x="55"/>
        <item x="245"/>
        <item x="166"/>
        <item x="197"/>
        <item x="140"/>
        <item x="160"/>
        <item x="146"/>
        <item x="227"/>
        <item t="default"/>
      </items>
    </pivotField>
    <pivotField compact="0" showAll="0">
      <items count="5">
        <item x="2"/>
        <item x="0"/>
        <item x="1"/>
        <item x="3"/>
        <item t="default"/>
      </items>
    </pivotField>
    <pivotField compact="0" showAll="0">
      <items count="3">
        <item x="0"/>
        <item x="1"/>
        <item t="default"/>
      </items>
    </pivotField>
    <pivotField compact="0" numFmtId="182" showAll="0">
      <items count="2">
        <item x="0"/>
        <item t="default"/>
      </items>
    </pivotField>
    <pivotField compact="0" showAll="0">
      <items count="218">
        <item x="134"/>
        <item x="163"/>
        <item x="2"/>
        <item x="11"/>
        <item x="56"/>
        <item x="213"/>
        <item x="17"/>
        <item x="63"/>
        <item x="68"/>
        <item x="102"/>
        <item x="41"/>
        <item x="170"/>
        <item x="188"/>
        <item x="178"/>
        <item x="199"/>
        <item x="79"/>
        <item x="48"/>
        <item x="93"/>
        <item x="98"/>
        <item x="165"/>
        <item x="153"/>
        <item x="9"/>
        <item x="139"/>
        <item x="40"/>
        <item x="107"/>
        <item x="88"/>
        <item x="96"/>
        <item x="25"/>
        <item x="141"/>
        <item x="57"/>
        <item x="64"/>
        <item x="152"/>
        <item x="194"/>
        <item x="101"/>
        <item x="60"/>
        <item x="87"/>
        <item x="176"/>
        <item x="62"/>
        <item x="210"/>
        <item x="205"/>
        <item x="22"/>
        <item x="42"/>
        <item x="122"/>
        <item x="82"/>
        <item x="200"/>
        <item x="142"/>
        <item x="187"/>
        <item x="155"/>
        <item x="112"/>
        <item x="214"/>
        <item x="191"/>
        <item x="211"/>
        <item x="76"/>
        <item x="127"/>
        <item x="117"/>
        <item x="3"/>
        <item x="128"/>
        <item x="111"/>
        <item x="31"/>
        <item x="206"/>
        <item x="105"/>
        <item x="183"/>
        <item x="36"/>
        <item x="115"/>
        <item x="189"/>
        <item x="215"/>
        <item x="14"/>
        <item x="157"/>
        <item x="67"/>
        <item x="172"/>
        <item x="94"/>
        <item x="184"/>
        <item x="24"/>
        <item x="39"/>
        <item x="123"/>
        <item x="70"/>
        <item x="144"/>
        <item x="131"/>
        <item x="28"/>
        <item x="181"/>
        <item x="196"/>
        <item x="161"/>
        <item x="169"/>
        <item x="72"/>
        <item x="156"/>
        <item x="208"/>
        <item x="137"/>
        <item x="8"/>
        <item x="130"/>
        <item x="43"/>
        <item x="167"/>
        <item x="52"/>
        <item x="138"/>
        <item x="136"/>
        <item x="86"/>
        <item x="35"/>
        <item x="71"/>
        <item x="106"/>
        <item x="121"/>
        <item x="204"/>
        <item x="7"/>
        <item x="192"/>
        <item x="21"/>
        <item x="73"/>
        <item x="32"/>
        <item x="33"/>
        <item x="53"/>
        <item x="180"/>
        <item x="116"/>
        <item x="197"/>
        <item x="151"/>
        <item x="193"/>
        <item x="147"/>
        <item x="90"/>
        <item x="4"/>
        <item x="186"/>
        <item x="66"/>
        <item x="51"/>
        <item x="159"/>
        <item x="120"/>
        <item x="27"/>
        <item x="146"/>
        <item x="154"/>
        <item x="23"/>
        <item x="198"/>
        <item x="190"/>
        <item x="50"/>
        <item x="47"/>
        <item x="185"/>
        <item x="0"/>
        <item x="83"/>
        <item x="195"/>
        <item x="148"/>
        <item x="34"/>
        <item x="20"/>
        <item x="80"/>
        <item x="175"/>
        <item x="97"/>
        <item x="203"/>
        <item x="49"/>
        <item x="149"/>
        <item x="78"/>
        <item x="212"/>
        <item x="125"/>
        <item x="81"/>
        <item x="145"/>
        <item x="108"/>
        <item x="89"/>
        <item x="46"/>
        <item x="95"/>
        <item x="182"/>
        <item x="45"/>
        <item x="100"/>
        <item x="18"/>
        <item x="38"/>
        <item x="26"/>
        <item x="177"/>
        <item x="58"/>
        <item x="118"/>
        <item x="140"/>
        <item x="15"/>
        <item x="5"/>
        <item x="44"/>
        <item x="158"/>
        <item x="69"/>
        <item x="75"/>
        <item x="168"/>
        <item x="135"/>
        <item x="114"/>
        <item x="59"/>
        <item x="160"/>
        <item x="174"/>
        <item x="113"/>
        <item x="119"/>
        <item x="65"/>
        <item x="110"/>
        <item x="201"/>
        <item x="143"/>
        <item x="124"/>
        <item x="54"/>
        <item x="10"/>
        <item x="1"/>
        <item x="6"/>
        <item x="92"/>
        <item x="61"/>
        <item x="12"/>
        <item x="133"/>
        <item x="132"/>
        <item x="104"/>
        <item x="171"/>
        <item x="179"/>
        <item x="209"/>
        <item x="91"/>
        <item x="207"/>
        <item x="74"/>
        <item x="13"/>
        <item x="84"/>
        <item x="216"/>
        <item x="37"/>
        <item x="77"/>
        <item x="129"/>
        <item x="150"/>
        <item x="162"/>
        <item x="109"/>
        <item x="30"/>
        <item x="103"/>
        <item x="164"/>
        <item x="173"/>
        <item x="126"/>
        <item x="202"/>
        <item x="99"/>
        <item x="85"/>
        <item x="19"/>
        <item x="16"/>
        <item x="166"/>
        <item x="55"/>
        <item x="29"/>
        <item t="default"/>
      </items>
    </pivotField>
    <pivotField compact="0" showAll="0">
      <items count="4">
        <item x="2"/>
        <item x="1"/>
        <item x="0"/>
        <item t="default"/>
      </items>
    </pivotField>
    <pivotField compact="0" numFmtId="181" showAll="0">
      <items count="31">
        <item x="12"/>
        <item x="0"/>
        <item x="19"/>
        <item x="24"/>
        <item x="8"/>
        <item x="11"/>
        <item x="21"/>
        <item x="18"/>
        <item x="2"/>
        <item x="17"/>
        <item x="15"/>
        <item x="4"/>
        <item x="26"/>
        <item x="14"/>
        <item x="28"/>
        <item x="3"/>
        <item x="22"/>
        <item x="7"/>
        <item x="16"/>
        <item x="5"/>
        <item x="10"/>
        <item x="20"/>
        <item x="25"/>
        <item x="23"/>
        <item x="6"/>
        <item x="13"/>
        <item x="29"/>
        <item x="27"/>
        <item x="9"/>
        <item x="1"/>
        <item t="default"/>
      </items>
    </pivotField>
    <pivotField compact="0" showAll="0">
      <items count="6">
        <item x="4"/>
        <item x="3"/>
        <item x="0"/>
        <item x="1"/>
        <item x="2"/>
        <item t="default"/>
      </items>
    </pivotField>
    <pivotField axis="axisCol" compact="0" multipleItemSelectionAllowed="1" showAll="0">
      <items count="4">
        <item x="0"/>
        <item x="2"/>
        <item x="1"/>
        <item t="default"/>
      </items>
    </pivotField>
    <pivotField axis="axisRow" compact="0" showAll="0">
      <items count="14">
        <item x="5"/>
        <item x="3"/>
        <item x="12"/>
        <item x="11"/>
        <item x="8"/>
        <item x="9"/>
        <item x="4"/>
        <item x="6"/>
        <item x="7"/>
        <item x="2"/>
        <item x="10"/>
        <item x="0"/>
        <item x="1"/>
        <item t="default"/>
      </items>
    </pivotField>
  </pivotFields>
  <rowFields count="1">
    <field x="14"/>
  </rowFields>
  <rowItems count="14">
    <i>
      <x/>
    </i>
    <i>
      <x v="1"/>
    </i>
    <i>
      <x v="2"/>
    </i>
    <i>
      <x v="3"/>
    </i>
    <i>
      <x v="4"/>
    </i>
    <i>
      <x v="5"/>
    </i>
    <i>
      <x v="6"/>
    </i>
    <i>
      <x v="7"/>
    </i>
    <i>
      <x v="8"/>
    </i>
    <i>
      <x v="9"/>
    </i>
    <i>
      <x v="10"/>
    </i>
    <i>
      <x v="11"/>
    </i>
    <i>
      <x v="12"/>
    </i>
    <i t="grand">
      <x/>
    </i>
  </rowItems>
  <colFields count="1">
    <field x="13"/>
  </colFields>
  <colItems count="4">
    <i>
      <x/>
    </i>
    <i>
      <x v="1"/>
    </i>
    <i>
      <x v="2"/>
    </i>
    <i t="grand">
      <x/>
    </i>
  </colItems>
  <dataFields count="1">
    <dataField name="Count of Name" fld="0" subtotal="count" baseField="0" baseItem="0"/>
  </dataFields>
  <pivotTableStyleInfo name="PivotStylePreset3_Accent2" showRowHeaders="1" showColHeaders="1"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4" cacheId="1" autoFormatId="1" applyNumberFormats="0" applyBorderFormats="0" applyFontFormats="0" applyPatternFormats="0" applyAlignmentFormats="0" applyWidthHeightFormats="1" dataCaption="Values" updatedVersion="5" minRefreshableVersion="3" createdVersion="5" useAutoFormatting="1" compact="0" indent="0" outline="1" compactData="0" outlineData="1" showDrill="1" multipleFieldFilters="0" chartFormat="18">
  <location ref="G17:J23" firstHeaderRow="1" firstDataRow="2" firstDataCol="2"/>
  <pivotFields count="15">
    <pivotField compact="0" multipleItemSelectionAllowed="1" showAll="0">
      <items count="173">
        <item x="138"/>
        <item x="81"/>
        <item x="41"/>
        <item x="87"/>
        <item x="134"/>
        <item h="1" x="103"/>
        <item x="158"/>
        <item x="117"/>
        <item x="50"/>
        <item x="119"/>
        <item x="95"/>
        <item x="133"/>
        <item x="32"/>
        <item x="13"/>
        <item x="115"/>
        <item x="34"/>
        <item x="141"/>
        <item x="17"/>
        <item x="79"/>
        <item x="150"/>
        <item x="140"/>
        <item x="44"/>
        <item x="8"/>
        <item x="169"/>
        <item x="42"/>
        <item x="128"/>
        <item x="164"/>
        <item x="49"/>
        <item x="106"/>
        <item x="96"/>
        <item x="36"/>
        <item x="15"/>
        <item x="123"/>
        <item x="114"/>
        <item x="23"/>
        <item x="156"/>
        <item x="14"/>
        <item x="55"/>
        <item x="104"/>
        <item x="160"/>
        <item x="149"/>
        <item x="92"/>
        <item x="28"/>
        <item x="57"/>
        <item x="112"/>
        <item x="118"/>
        <item x="168"/>
        <item x="145"/>
        <item x="153"/>
        <item x="116"/>
        <item x="2"/>
        <item x="54"/>
        <item x="69"/>
        <item x="100"/>
        <item x="35"/>
        <item x="94"/>
        <item x="62"/>
        <item x="51"/>
        <item x="125"/>
        <item x="80"/>
        <item x="171"/>
        <item x="58"/>
        <item x="40"/>
        <item x="148"/>
        <item x="63"/>
        <item x="22"/>
        <item x="122"/>
        <item x="53"/>
        <item x="65"/>
        <item x="77"/>
        <item x="64"/>
        <item x="167"/>
        <item x="12"/>
        <item x="66"/>
        <item x="131"/>
        <item x="78"/>
        <item x="52"/>
        <item x="142"/>
        <item x="46"/>
        <item x="1"/>
        <item x="165"/>
        <item x="67"/>
        <item x="93"/>
        <item x="163"/>
        <item x="91"/>
        <item x="86"/>
        <item x="97"/>
        <item x="127"/>
        <item x="155"/>
        <item x="151"/>
        <item x="126"/>
        <item x="107"/>
        <item x="74"/>
        <item x="37"/>
        <item x="170"/>
        <item x="166"/>
        <item x="20"/>
        <item x="154"/>
        <item x="27"/>
        <item x="11"/>
        <item x="82"/>
        <item x="139"/>
        <item x="108"/>
        <item x="159"/>
        <item x="30"/>
        <item x="21"/>
        <item x="111"/>
        <item x="39"/>
        <item x="124"/>
        <item x="89"/>
        <item x="24"/>
        <item x="45"/>
        <item x="75"/>
        <item x="61"/>
        <item x="38"/>
        <item x="147"/>
        <item x="84"/>
        <item x="137"/>
        <item x="152"/>
        <item x="72"/>
        <item x="60"/>
        <item x="19"/>
        <item x="71"/>
        <item x="73"/>
        <item x="101"/>
        <item x="33"/>
        <item x="48"/>
        <item x="68"/>
        <item x="0"/>
        <item x="109"/>
        <item x="56"/>
        <item x="25"/>
        <item x="4"/>
        <item x="129"/>
        <item x="146"/>
        <item x="113"/>
        <item x="130"/>
        <item x="88"/>
        <item x="162"/>
        <item x="70"/>
        <item x="105"/>
        <item x="26"/>
        <item x="120"/>
        <item x="10"/>
        <item x="99"/>
        <item x="85"/>
        <item x="6"/>
        <item x="29"/>
        <item x="7"/>
        <item x="136"/>
        <item x="110"/>
        <item x="161"/>
        <item x="9"/>
        <item x="3"/>
        <item x="83"/>
        <item x="18"/>
        <item x="43"/>
        <item x="5"/>
        <item x="132"/>
        <item x="143"/>
        <item x="59"/>
        <item x="102"/>
        <item x="98"/>
        <item x="16"/>
        <item x="31"/>
        <item x="135"/>
        <item x="76"/>
        <item x="47"/>
        <item x="121"/>
        <item x="157"/>
        <item x="90"/>
        <item x="144"/>
        <item t="default"/>
      </items>
    </pivotField>
    <pivotField compact="0" multipleItemSelectionAllowed="1" showAll="0">
      <items count="73">
        <item x="32"/>
        <item x="30"/>
        <item x="55"/>
        <item x="60"/>
        <item x="48"/>
        <item x="2"/>
        <item x="70"/>
        <item x="29"/>
        <item x="36"/>
        <item x="19"/>
        <item x="43"/>
        <item x="31"/>
        <item x="14"/>
        <item x="44"/>
        <item x="54"/>
        <item x="46"/>
        <item x="49"/>
        <item x="12"/>
        <item x="17"/>
        <item x="50"/>
        <item x="64"/>
        <item x="58"/>
        <item x="66"/>
        <item x="47"/>
        <item x="37"/>
        <item x="63"/>
        <item x="25"/>
        <item x="10"/>
        <item x="39"/>
        <item x="40"/>
        <item x="34"/>
        <item x="15"/>
        <item x="3"/>
        <item x="56"/>
        <item x="53"/>
        <item x="13"/>
        <item x="45"/>
        <item x="7"/>
        <item x="18"/>
        <item x="24"/>
        <item x="35"/>
        <item x="20"/>
        <item x="65"/>
        <item x="61"/>
        <item x="9"/>
        <item x="71"/>
        <item x="57"/>
        <item x="69"/>
        <item x="0"/>
        <item x="51"/>
        <item x="6"/>
        <item x="67"/>
        <item x="1"/>
        <item x="59"/>
        <item x="23"/>
        <item x="27"/>
        <item x="42"/>
        <item x="68"/>
        <item x="62"/>
        <item x="21"/>
        <item x="8"/>
        <item x="5"/>
        <item x="33"/>
        <item x="11"/>
        <item x="4"/>
        <item x="28"/>
        <item x="52"/>
        <item x="16"/>
        <item x="41"/>
        <item x="26"/>
        <item x="22"/>
        <item x="38"/>
        <item t="default"/>
      </items>
    </pivotField>
    <pivotField axis="axisRow" compact="0" multipleItemSelectionAllowed="1" showAll="0">
      <items count="3">
        <item h="1" x="0"/>
        <item x="1"/>
        <item t="default"/>
      </items>
    </pivotField>
    <pivotField compact="0" showAll="0">
      <items count="6">
        <item x="0"/>
        <item x="1"/>
        <item x="2"/>
        <item x="3"/>
        <item x="4"/>
        <item t="default"/>
      </items>
    </pivotField>
    <pivotField compact="0" numFmtId="181" showAll="0">
      <items count="204">
        <item x="118"/>
        <item x="164"/>
        <item x="109"/>
        <item x="59"/>
        <item x="176"/>
        <item x="180"/>
        <item x="7"/>
        <item x="37"/>
        <item x="202"/>
        <item x="66"/>
        <item x="41"/>
        <item x="30"/>
        <item x="122"/>
        <item x="78"/>
        <item x="138"/>
        <item x="194"/>
        <item x="132"/>
        <item x="17"/>
        <item x="43"/>
        <item x="200"/>
        <item x="193"/>
        <item x="22"/>
        <item x="143"/>
        <item x="94"/>
        <item x="75"/>
        <item x="124"/>
        <item x="120"/>
        <item x="163"/>
        <item x="27"/>
        <item x="106"/>
        <item x="111"/>
        <item x="141"/>
        <item x="50"/>
        <item x="10"/>
        <item x="117"/>
        <item x="137"/>
        <item x="5"/>
        <item x="184"/>
        <item x="131"/>
        <item x="159"/>
        <item x="177"/>
        <item x="87"/>
        <item x="93"/>
        <item x="175"/>
        <item x="47"/>
        <item x="1"/>
        <item x="98"/>
        <item x="6"/>
        <item x="182"/>
        <item x="92"/>
        <item x="31"/>
        <item x="129"/>
        <item x="71"/>
        <item x="152"/>
        <item x="55"/>
        <item x="196"/>
        <item x="79"/>
        <item x="135"/>
        <item x="153"/>
        <item x="63"/>
        <item x="85"/>
        <item x="45"/>
        <item x="201"/>
        <item x="60"/>
        <item x="158"/>
        <item x="114"/>
        <item x="96"/>
        <item x="0"/>
        <item x="54"/>
        <item x="32"/>
        <item x="112"/>
        <item x="77"/>
        <item x="103"/>
        <item x="49"/>
        <item x="44"/>
        <item x="169"/>
        <item x="113"/>
        <item x="36"/>
        <item x="90"/>
        <item x="58"/>
        <item x="73"/>
        <item x="76"/>
        <item x="53"/>
        <item x="172"/>
        <item x="186"/>
        <item x="134"/>
        <item x="18"/>
        <item x="154"/>
        <item x="116"/>
        <item x="151"/>
        <item x="197"/>
        <item x="123"/>
        <item x="188"/>
        <item x="25"/>
        <item x="170"/>
        <item x="65"/>
        <item x="125"/>
        <item x="57"/>
        <item x="42"/>
        <item x="179"/>
        <item x="145"/>
        <item x="48"/>
        <item x="166"/>
        <item x="89"/>
        <item x="156"/>
        <item x="61"/>
        <item x="68"/>
        <item x="155"/>
        <item x="148"/>
        <item x="64"/>
        <item x="70"/>
        <item x="157"/>
        <item x="15"/>
        <item x="95"/>
        <item x="121"/>
        <item x="69"/>
        <item x="187"/>
        <item x="142"/>
        <item x="82"/>
        <item x="99"/>
        <item x="21"/>
        <item x="29"/>
        <item x="149"/>
        <item x="199"/>
        <item x="130"/>
        <item x="28"/>
        <item x="23"/>
        <item x="38"/>
        <item x="24"/>
        <item x="146"/>
        <item x="195"/>
        <item x="173"/>
        <item x="140"/>
        <item x="139"/>
        <item x="167"/>
        <item x="127"/>
        <item x="46"/>
        <item x="100"/>
        <item x="81"/>
        <item x="14"/>
        <item x="72"/>
        <item x="178"/>
        <item x="83"/>
        <item x="192"/>
        <item x="160"/>
        <item x="26"/>
        <item x="189"/>
        <item x="16"/>
        <item x="101"/>
        <item x="74"/>
        <item x="181"/>
        <item x="35"/>
        <item x="51"/>
        <item x="34"/>
        <item x="80"/>
        <item x="11"/>
        <item x="108"/>
        <item x="165"/>
        <item x="52"/>
        <item x="150"/>
        <item x="185"/>
        <item x="86"/>
        <item x="88"/>
        <item x="67"/>
        <item x="84"/>
        <item x="128"/>
        <item x="161"/>
        <item x="115"/>
        <item x="12"/>
        <item x="119"/>
        <item x="162"/>
        <item x="147"/>
        <item x="174"/>
        <item x="56"/>
        <item x="33"/>
        <item x="8"/>
        <item x="191"/>
        <item x="110"/>
        <item x="4"/>
        <item x="3"/>
        <item x="136"/>
        <item x="91"/>
        <item x="13"/>
        <item x="2"/>
        <item x="107"/>
        <item x="20"/>
        <item x="105"/>
        <item x="102"/>
        <item x="198"/>
        <item x="40"/>
        <item x="183"/>
        <item x="190"/>
        <item x="9"/>
        <item x="62"/>
        <item x="126"/>
        <item x="171"/>
        <item x="104"/>
        <item x="168"/>
        <item x="97"/>
        <item x="19"/>
        <item x="39"/>
        <item x="133"/>
        <item x="144"/>
        <item t="default"/>
      </items>
    </pivotField>
    <pivotField compact="0" multipleItemSelectionAllowed="1" showAll="0">
      <items count="301">
        <item x="244"/>
        <item x="271"/>
        <item x="153"/>
        <item x="161"/>
        <item x="117"/>
        <item x="26"/>
        <item x="125"/>
        <item x="81"/>
        <item h="1" x="253"/>
        <item x="86"/>
        <item x="218"/>
        <item h="1" x="205"/>
        <item h="1" x="83"/>
        <item h="1" x="105"/>
        <item h="1" x="240"/>
        <item h="1" x="252"/>
        <item h="1" x="27"/>
        <item h="1" x="49"/>
        <item h="1" x="128"/>
        <item h="1" x="79"/>
        <item h="1" x="179"/>
        <item h="1" x="142"/>
        <item h="1" x="241"/>
        <item h="1" x="201"/>
        <item h="1" x="5"/>
        <item h="1" x="40"/>
        <item h="1" x="47"/>
        <item h="1" x="164"/>
        <item h="1" x="198"/>
        <item h="1" x="76"/>
        <item h="1" x="74"/>
        <item h="1" x="100"/>
        <item h="1" x="51"/>
        <item h="1" x="258"/>
        <item h="1" x="114"/>
        <item h="1" x="59"/>
        <item x="152"/>
        <item x="31"/>
        <item h="1" x="224"/>
        <item x="85"/>
        <item x="90"/>
        <item h="1" x="178"/>
        <item h="1" x="23"/>
        <item h="1" x="62"/>
        <item h="1" x="89"/>
        <item h="1" x="259"/>
        <item h="1" x="126"/>
        <item h="1" x="17"/>
        <item h="1" x="94"/>
        <item h="1" x="169"/>
        <item h="1" x="289"/>
        <item h="1" x="77"/>
        <item h="1" x="254"/>
        <item h="1" x="195"/>
        <item h="1" x="135"/>
        <item h="1" x="288"/>
        <item h="1" x="239"/>
        <item h="1" x="130"/>
        <item h="1" x="65"/>
        <item h="1" x="247"/>
        <item h="1" x="226"/>
        <item h="1" x="54"/>
        <item h="1" x="144"/>
        <item h="1" x="170"/>
        <item h="1" x="191"/>
        <item h="1" x="294"/>
        <item h="1" x="175"/>
        <item h="1" x="37"/>
        <item h="1" x="281"/>
        <item h="1" x="292"/>
        <item h="1" x="248"/>
        <item h="1" x="113"/>
        <item h="1" x="39"/>
        <item h="1" x="119"/>
        <item h="1" x="141"/>
        <item h="1" x="194"/>
        <item h="1" x="249"/>
        <item h="1" x="69"/>
        <item h="1" x="177"/>
        <item h="1" x="215"/>
        <item h="1" x="273"/>
        <item h="1" x="220"/>
        <item h="1" x="287"/>
        <item h="1" x="120"/>
        <item h="1" x="42"/>
        <item h="1" x="237"/>
        <item h="1" x="234"/>
        <item h="1" x="236"/>
        <item h="1" x="18"/>
        <item h="1" x="214"/>
        <item h="1" x="285"/>
        <item h="1" x="60"/>
        <item h="1" x="242"/>
        <item h="1" x="185"/>
        <item h="1" x="162"/>
        <item h="1" x="180"/>
        <item h="1" x="283"/>
        <item h="1" x="172"/>
        <item h="1" x="6"/>
        <item h="1" x="207"/>
        <item h="1" x="80"/>
        <item h="1" x="124"/>
        <item h="1" x="107"/>
        <item h="1" x="200"/>
        <item h="1" x="147"/>
        <item h="1" x="29"/>
        <item h="1" x="272"/>
        <item h="1" x="149"/>
        <item h="1" x="268"/>
        <item h="1" x="115"/>
        <item h="1" x="9"/>
        <item h="1" x="99"/>
        <item h="1" x="41"/>
        <item h="1" x="57"/>
        <item h="1" x="84"/>
        <item h="1" x="56"/>
        <item h="1" x="133"/>
        <item h="1" x="196"/>
        <item h="1" x="88"/>
        <item h="1" x="257"/>
        <item h="1" x="151"/>
        <item h="1" x="63"/>
        <item h="1" x="112"/>
        <item h="1" x="116"/>
        <item h="1" x="286"/>
        <item h="1" x="36"/>
        <item h="1" x="173"/>
        <item h="1" x="176"/>
        <item h="1" x="150"/>
        <item h="1" x="38"/>
        <item h="1" x="156"/>
        <item h="1" x="189"/>
        <item h="1" x="123"/>
        <item h="1" x="210"/>
        <item h="1" x="159"/>
        <item h="1" x="98"/>
        <item h="1" x="182"/>
        <item h="1" x="167"/>
        <item h="1" x="118"/>
        <item h="1" x="48"/>
        <item h="1" x="163"/>
        <item h="1" x="222"/>
        <item h="1" x="154"/>
        <item h="1" x="70"/>
        <item h="1" x="269"/>
        <item h="1" x="256"/>
        <item h="1" x="148"/>
        <item h="1" x="121"/>
        <item h="1" x="109"/>
        <item h="1" x="145"/>
        <item h="1" x="225"/>
        <item h="1" x="168"/>
        <item h="1" x="110"/>
        <item h="1" x="66"/>
        <item h="1" x="3"/>
        <item h="1" x="122"/>
        <item h="1" x="193"/>
        <item h="1" x="19"/>
        <item h="1" x="14"/>
        <item h="1" x="293"/>
        <item h="1" x="58"/>
        <item h="1" x="213"/>
        <item h="1" x="270"/>
        <item h="1" x="95"/>
        <item h="1" x="233"/>
        <item h="1" x="44"/>
        <item h="1" x="279"/>
        <item h="1" x="295"/>
        <item h="1" x="28"/>
        <item h="1" x="32"/>
        <item h="1" x="209"/>
        <item h="1" x="72"/>
        <item h="1" x="278"/>
        <item h="1" x="34"/>
        <item h="1" x="103"/>
        <item h="1" x="155"/>
        <item h="1" x="157"/>
        <item h="1" x="91"/>
        <item h="1" x="139"/>
        <item h="1" x="10"/>
        <item h="1" x="30"/>
        <item h="1" x="219"/>
        <item h="1" x="73"/>
        <item h="1" x="1"/>
        <item h="1" x="21"/>
        <item h="1" x="246"/>
        <item h="1" x="87"/>
        <item h="1" x="298"/>
        <item h="1" x="192"/>
        <item h="1" x="111"/>
        <item h="1" x="230"/>
        <item h="1" x="243"/>
        <item h="1" x="7"/>
        <item h="1" x="264"/>
        <item h="1" x="92"/>
        <item h="1" x="43"/>
        <item h="1" x="15"/>
        <item h="1" x="50"/>
        <item h="1" x="33"/>
        <item h="1" x="299"/>
        <item h="1" x="231"/>
        <item h="1" x="127"/>
        <item h="1" x="277"/>
        <item h="1" x="187"/>
        <item h="1" x="13"/>
        <item h="1" x="251"/>
        <item h="1" x="64"/>
        <item h="1" x="266"/>
        <item h="1" x="75"/>
        <item h="1" x="131"/>
        <item h="1" x="261"/>
        <item h="1" x="143"/>
        <item h="1" x="221"/>
        <item h="1" x="106"/>
        <item h="1" x="232"/>
        <item h="1" x="82"/>
        <item h="1" x="104"/>
        <item h="1" x="190"/>
        <item h="1" x="20"/>
        <item h="1" x="206"/>
        <item h="1" x="290"/>
        <item h="1" x="265"/>
        <item h="1" x="96"/>
        <item h="1" x="212"/>
        <item h="1" x="235"/>
        <item h="1" x="71"/>
        <item h="1" x="263"/>
        <item h="1" x="184"/>
        <item h="1" x="274"/>
        <item h="1" x="0"/>
        <item h="1" x="136"/>
        <item h="1" x="202"/>
        <item h="1" x="260"/>
        <item h="1" x="165"/>
        <item h="1" x="129"/>
        <item h="1" x="102"/>
        <item h="1" x="208"/>
        <item h="1" x="16"/>
        <item h="1" x="238"/>
        <item h="1" x="284"/>
        <item h="1" x="276"/>
        <item h="1" x="24"/>
        <item h="1" x="108"/>
        <item h="1" x="4"/>
        <item h="1" x="280"/>
        <item h="1" x="229"/>
        <item h="1" x="8"/>
        <item h="1" x="228"/>
        <item h="1" x="223"/>
        <item h="1" x="2"/>
        <item h="1" x="171"/>
        <item h="1" x="137"/>
        <item h="1" x="93"/>
        <item h="1" x="291"/>
        <item h="1" x="46"/>
        <item h="1" x="186"/>
        <item h="1" x="11"/>
        <item h="1" x="138"/>
        <item h="1" x="216"/>
        <item h="1" x="275"/>
        <item h="1" x="134"/>
        <item h="1" x="211"/>
        <item h="1" x="22"/>
        <item h="1" x="255"/>
        <item h="1" x="12"/>
        <item h="1" x="297"/>
        <item h="1" x="181"/>
        <item h="1" x="67"/>
        <item h="1" x="204"/>
        <item h="1" x="250"/>
        <item h="1" x="25"/>
        <item h="1" x="132"/>
        <item h="1" x="45"/>
        <item h="1" x="158"/>
        <item h="1" x="262"/>
        <item h="1" x="188"/>
        <item h="1" x="217"/>
        <item h="1" x="282"/>
        <item h="1" x="267"/>
        <item h="1" x="52"/>
        <item h="1" x="296"/>
        <item h="1" x="68"/>
        <item h="1" x="97"/>
        <item h="1" x="78"/>
        <item h="1" x="35"/>
        <item h="1" x="199"/>
        <item h="1" x="61"/>
        <item h="1" x="174"/>
        <item h="1" x="203"/>
        <item h="1" x="183"/>
        <item h="1" x="53"/>
        <item h="1" x="101"/>
        <item h="1" x="55"/>
        <item h="1" x="245"/>
        <item h="1" x="166"/>
        <item h="1" x="197"/>
        <item h="1" x="140"/>
        <item h="1" x="160"/>
        <item h="1" x="146"/>
        <item h="1" x="227"/>
        <item t="default"/>
      </items>
    </pivotField>
    <pivotField axis="axisCol" compact="0" multipleItemSelectionAllowed="1" showAll="0">
      <items count="5">
        <item h="1" x="2"/>
        <item h="1" x="0"/>
        <item x="1"/>
        <item h="1" x="3"/>
        <item t="default"/>
      </items>
    </pivotField>
    <pivotField compact="0" multipleItemSelectionAllowed="1" showAll="0">
      <items count="3">
        <item x="0"/>
        <item h="1" x="1"/>
        <item t="default"/>
      </items>
    </pivotField>
    <pivotField compact="0" numFmtId="182" showAll="0">
      <items count="2">
        <item x="0"/>
        <item t="default"/>
      </items>
    </pivotField>
    <pivotField dataField="1" compact="0" showAll="0">
      <items count="218">
        <item x="134"/>
        <item x="163"/>
        <item x="2"/>
        <item x="11"/>
        <item x="56"/>
        <item x="213"/>
        <item x="17"/>
        <item x="63"/>
        <item x="68"/>
        <item x="102"/>
        <item x="41"/>
        <item x="170"/>
        <item x="188"/>
        <item x="178"/>
        <item x="199"/>
        <item x="79"/>
        <item x="48"/>
        <item x="93"/>
        <item x="98"/>
        <item x="165"/>
        <item x="153"/>
        <item x="9"/>
        <item x="139"/>
        <item x="40"/>
        <item x="107"/>
        <item x="88"/>
        <item x="96"/>
        <item x="25"/>
        <item x="141"/>
        <item x="57"/>
        <item x="64"/>
        <item x="152"/>
        <item x="194"/>
        <item x="101"/>
        <item x="60"/>
        <item x="87"/>
        <item x="176"/>
        <item x="62"/>
        <item x="210"/>
        <item x="205"/>
        <item x="22"/>
        <item x="42"/>
        <item x="122"/>
        <item x="82"/>
        <item x="200"/>
        <item x="142"/>
        <item x="187"/>
        <item x="155"/>
        <item x="112"/>
        <item x="214"/>
        <item x="191"/>
        <item x="211"/>
        <item x="76"/>
        <item x="127"/>
        <item x="117"/>
        <item x="3"/>
        <item x="128"/>
        <item x="111"/>
        <item x="31"/>
        <item x="206"/>
        <item x="105"/>
        <item x="183"/>
        <item x="36"/>
        <item x="115"/>
        <item x="189"/>
        <item x="215"/>
        <item x="14"/>
        <item x="157"/>
        <item x="67"/>
        <item x="172"/>
        <item x="94"/>
        <item x="184"/>
        <item x="24"/>
        <item x="39"/>
        <item x="123"/>
        <item x="70"/>
        <item x="144"/>
        <item x="131"/>
        <item x="28"/>
        <item x="181"/>
        <item x="196"/>
        <item x="161"/>
        <item x="169"/>
        <item x="72"/>
        <item x="156"/>
        <item x="208"/>
        <item x="137"/>
        <item x="8"/>
        <item x="130"/>
        <item x="43"/>
        <item x="167"/>
        <item x="52"/>
        <item x="138"/>
        <item x="136"/>
        <item x="86"/>
        <item x="35"/>
        <item x="71"/>
        <item x="106"/>
        <item x="121"/>
        <item x="204"/>
        <item x="7"/>
        <item x="192"/>
        <item x="21"/>
        <item x="73"/>
        <item x="32"/>
        <item x="33"/>
        <item x="53"/>
        <item x="180"/>
        <item x="116"/>
        <item x="197"/>
        <item x="151"/>
        <item x="193"/>
        <item x="147"/>
        <item x="90"/>
        <item x="4"/>
        <item x="186"/>
        <item x="66"/>
        <item x="51"/>
        <item x="159"/>
        <item x="120"/>
        <item x="27"/>
        <item x="146"/>
        <item x="154"/>
        <item x="23"/>
        <item x="198"/>
        <item x="190"/>
        <item x="50"/>
        <item x="47"/>
        <item x="185"/>
        <item x="0"/>
        <item x="83"/>
        <item x="195"/>
        <item x="148"/>
        <item x="34"/>
        <item x="20"/>
        <item x="80"/>
        <item x="175"/>
        <item x="97"/>
        <item x="203"/>
        <item x="49"/>
        <item x="149"/>
        <item x="78"/>
        <item x="212"/>
        <item x="125"/>
        <item x="81"/>
        <item x="145"/>
        <item x="108"/>
        <item x="89"/>
        <item x="46"/>
        <item x="95"/>
        <item x="182"/>
        <item x="45"/>
        <item x="100"/>
        <item x="18"/>
        <item x="38"/>
        <item x="26"/>
        <item x="177"/>
        <item x="58"/>
        <item x="118"/>
        <item x="140"/>
        <item x="15"/>
        <item x="5"/>
        <item x="44"/>
        <item x="158"/>
        <item x="69"/>
        <item x="75"/>
        <item x="168"/>
        <item x="135"/>
        <item x="114"/>
        <item x="59"/>
        <item x="160"/>
        <item x="174"/>
        <item x="113"/>
        <item x="119"/>
        <item x="65"/>
        <item x="110"/>
        <item x="201"/>
        <item x="143"/>
        <item x="124"/>
        <item x="54"/>
        <item x="10"/>
        <item x="1"/>
        <item x="6"/>
        <item x="92"/>
        <item x="61"/>
        <item x="12"/>
        <item x="133"/>
        <item x="132"/>
        <item x="104"/>
        <item x="171"/>
        <item x="179"/>
        <item x="209"/>
        <item x="91"/>
        <item x="207"/>
        <item x="74"/>
        <item x="13"/>
        <item x="84"/>
        <item x="216"/>
        <item x="37"/>
        <item x="77"/>
        <item x="129"/>
        <item x="150"/>
        <item x="162"/>
        <item x="109"/>
        <item x="30"/>
        <item x="103"/>
        <item x="164"/>
        <item x="173"/>
        <item x="126"/>
        <item x="202"/>
        <item x="99"/>
        <item x="85"/>
        <item x="19"/>
        <item x="16"/>
        <item x="166"/>
        <item x="55"/>
        <item x="29"/>
        <item t="default"/>
      </items>
    </pivotField>
    <pivotField axis="axisRow" compact="0" showAll="0">
      <items count="4">
        <item x="2"/>
        <item x="1"/>
        <item x="0"/>
        <item t="default"/>
      </items>
    </pivotField>
    <pivotField compact="0" numFmtId="181" showAll="0">
      <items count="31">
        <item x="12"/>
        <item x="0"/>
        <item x="19"/>
        <item x="24"/>
        <item x="8"/>
        <item x="11"/>
        <item x="21"/>
        <item x="18"/>
        <item x="2"/>
        <item x="17"/>
        <item x="15"/>
        <item x="4"/>
        <item x="26"/>
        <item x="14"/>
        <item x="28"/>
        <item x="3"/>
        <item x="22"/>
        <item x="7"/>
        <item x="16"/>
        <item x="5"/>
        <item x="10"/>
        <item x="20"/>
        <item x="25"/>
        <item x="23"/>
        <item x="6"/>
        <item x="13"/>
        <item x="29"/>
        <item x="27"/>
        <item x="9"/>
        <item x="1"/>
        <item t="default"/>
      </items>
    </pivotField>
    <pivotField compact="0" showAll="0">
      <items count="6">
        <item x="4"/>
        <item x="3"/>
        <item x="0"/>
        <item x="1"/>
        <item x="2"/>
        <item t="default"/>
      </items>
    </pivotField>
    <pivotField compact="0" showAll="0">
      <items count="4">
        <item x="0"/>
        <item x="2"/>
        <item x="1"/>
        <item t="default"/>
      </items>
    </pivotField>
    <pivotField compact="0" showAll="0">
      <items count="14">
        <item x="5"/>
        <item x="3"/>
        <item x="12"/>
        <item x="11"/>
        <item x="8"/>
        <item x="9"/>
        <item x="4"/>
        <item x="6"/>
        <item x="7"/>
        <item x="2"/>
        <item x="10"/>
        <item x="0"/>
        <item x="1"/>
        <item t="default"/>
      </items>
    </pivotField>
  </pivotFields>
  <rowFields count="2">
    <field x="2"/>
    <field x="10"/>
  </rowFields>
  <rowItems count="5">
    <i>
      <x v="1"/>
    </i>
    <i r="1">
      <x/>
    </i>
    <i r="1">
      <x v="1"/>
    </i>
    <i r="1">
      <x v="2"/>
    </i>
    <i t="grand">
      <x/>
    </i>
  </rowItems>
  <colFields count="1">
    <field x="6"/>
  </colFields>
  <colItems count="2">
    <i>
      <x v="2"/>
    </i>
    <i t="grand">
      <x/>
    </i>
  </colItems>
  <dataFields count="1">
    <dataField name="Count of Room Number" fld="9" subtotal="count" baseField="0" baseItem="0"/>
  </dataFields>
  <pivotTableStyleInfo name="PivotStylePreset4_Accent1" showRowHeaders="1" showColHeaders="1" showRowStripes="1" showColStripes="1"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2" cacheId="1" autoFormatId="1" applyNumberFormats="0" applyBorderFormats="0" applyFontFormats="0" applyPatternFormats="0" applyAlignmentFormats="0" applyWidthHeightFormats="1" dataCaption="Values" updatedVersion="5" minRefreshableVersion="3" createdVersion="5" useAutoFormatting="1" compact="0" indent="0" outline="1" compactData="0" outlineData="1" showDrill="1" multipleFieldFilters="0" chartFormat="6">
  <location ref="A15:B20" firstHeaderRow="1" firstDataRow="1" firstDataCol="1"/>
  <pivotFields count="15">
    <pivotField dataField="1" compact="0" showAll="0">
      <items count="173">
        <item x="138"/>
        <item x="81"/>
        <item x="41"/>
        <item x="87"/>
        <item x="134"/>
        <item x="103"/>
        <item x="158"/>
        <item x="117"/>
        <item x="50"/>
        <item x="119"/>
        <item x="95"/>
        <item x="133"/>
        <item x="32"/>
        <item x="13"/>
        <item x="115"/>
        <item x="34"/>
        <item x="141"/>
        <item x="17"/>
        <item x="79"/>
        <item x="150"/>
        <item x="140"/>
        <item x="44"/>
        <item x="8"/>
        <item x="169"/>
        <item x="42"/>
        <item x="128"/>
        <item x="164"/>
        <item x="49"/>
        <item x="106"/>
        <item x="96"/>
        <item x="36"/>
        <item x="15"/>
        <item x="123"/>
        <item x="114"/>
        <item x="23"/>
        <item x="156"/>
        <item x="14"/>
        <item x="55"/>
        <item x="104"/>
        <item x="160"/>
        <item x="149"/>
        <item x="92"/>
        <item x="28"/>
        <item x="57"/>
        <item x="112"/>
        <item x="118"/>
        <item x="168"/>
        <item x="145"/>
        <item x="153"/>
        <item x="116"/>
        <item x="2"/>
        <item x="54"/>
        <item x="69"/>
        <item x="100"/>
        <item x="35"/>
        <item x="94"/>
        <item x="62"/>
        <item x="51"/>
        <item x="125"/>
        <item x="80"/>
        <item x="171"/>
        <item x="58"/>
        <item x="40"/>
        <item x="148"/>
        <item x="63"/>
        <item x="22"/>
        <item x="122"/>
        <item x="53"/>
        <item x="65"/>
        <item x="77"/>
        <item x="64"/>
        <item x="167"/>
        <item x="12"/>
        <item x="66"/>
        <item x="131"/>
        <item x="78"/>
        <item x="52"/>
        <item x="142"/>
        <item x="46"/>
        <item x="1"/>
        <item x="165"/>
        <item x="67"/>
        <item x="93"/>
        <item x="163"/>
        <item x="91"/>
        <item x="86"/>
        <item x="97"/>
        <item x="127"/>
        <item x="155"/>
        <item x="151"/>
        <item x="126"/>
        <item x="107"/>
        <item x="74"/>
        <item x="37"/>
        <item x="170"/>
        <item x="166"/>
        <item x="20"/>
        <item x="154"/>
        <item x="27"/>
        <item x="11"/>
        <item x="82"/>
        <item x="139"/>
        <item x="108"/>
        <item x="159"/>
        <item x="30"/>
        <item x="21"/>
        <item x="111"/>
        <item x="39"/>
        <item x="124"/>
        <item x="89"/>
        <item x="24"/>
        <item x="45"/>
        <item x="75"/>
        <item x="61"/>
        <item x="38"/>
        <item x="147"/>
        <item x="84"/>
        <item x="137"/>
        <item x="152"/>
        <item x="72"/>
        <item x="60"/>
        <item x="19"/>
        <item x="71"/>
        <item x="73"/>
        <item x="101"/>
        <item x="33"/>
        <item x="48"/>
        <item x="68"/>
        <item x="0"/>
        <item x="109"/>
        <item x="56"/>
        <item x="25"/>
        <item x="4"/>
        <item x="129"/>
        <item x="146"/>
        <item x="113"/>
        <item x="130"/>
        <item x="88"/>
        <item x="162"/>
        <item x="70"/>
        <item x="105"/>
        <item x="26"/>
        <item x="120"/>
        <item x="10"/>
        <item x="99"/>
        <item x="85"/>
        <item x="6"/>
        <item x="29"/>
        <item x="7"/>
        <item x="136"/>
        <item x="110"/>
        <item x="161"/>
        <item x="9"/>
        <item x="3"/>
        <item x="83"/>
        <item x="18"/>
        <item x="43"/>
        <item x="5"/>
        <item x="132"/>
        <item x="143"/>
        <item x="59"/>
        <item x="102"/>
        <item x="98"/>
        <item x="16"/>
        <item x="31"/>
        <item x="135"/>
        <item x="76"/>
        <item x="47"/>
        <item x="121"/>
        <item x="157"/>
        <item x="90"/>
        <item x="144"/>
        <item t="default"/>
      </items>
    </pivotField>
    <pivotField compact="0" showAll="0">
      <items count="73">
        <item x="32"/>
        <item x="30"/>
        <item x="55"/>
        <item x="60"/>
        <item x="48"/>
        <item x="2"/>
        <item x="70"/>
        <item x="29"/>
        <item x="36"/>
        <item x="19"/>
        <item x="43"/>
        <item x="31"/>
        <item x="14"/>
        <item x="44"/>
        <item x="54"/>
        <item x="46"/>
        <item x="49"/>
        <item x="12"/>
        <item x="17"/>
        <item x="50"/>
        <item x="64"/>
        <item x="58"/>
        <item x="66"/>
        <item x="47"/>
        <item x="37"/>
        <item x="63"/>
        <item x="25"/>
        <item x="10"/>
        <item x="39"/>
        <item x="40"/>
        <item x="34"/>
        <item x="15"/>
        <item x="3"/>
        <item x="56"/>
        <item x="53"/>
        <item x="13"/>
        <item x="45"/>
        <item x="7"/>
        <item x="18"/>
        <item x="24"/>
        <item x="35"/>
        <item x="20"/>
        <item x="65"/>
        <item x="61"/>
        <item x="9"/>
        <item x="71"/>
        <item x="57"/>
        <item x="69"/>
        <item x="0"/>
        <item x="51"/>
        <item x="6"/>
        <item x="67"/>
        <item x="1"/>
        <item x="59"/>
        <item x="23"/>
        <item x="27"/>
        <item x="42"/>
        <item x="68"/>
        <item x="62"/>
        <item x="21"/>
        <item x="8"/>
        <item x="5"/>
        <item x="33"/>
        <item x="11"/>
        <item x="4"/>
        <item x="28"/>
        <item x="52"/>
        <item x="16"/>
        <item x="41"/>
        <item x="26"/>
        <item x="22"/>
        <item x="38"/>
        <item t="default"/>
      </items>
    </pivotField>
    <pivotField compact="0" showAll="0">
      <items count="3">
        <item x="0"/>
        <item x="1"/>
        <item t="default"/>
      </items>
    </pivotField>
    <pivotField compact="0" showAll="0">
      <items count="6">
        <item x="0"/>
        <item x="1"/>
        <item x="2"/>
        <item x="3"/>
        <item x="4"/>
        <item t="default"/>
      </items>
    </pivotField>
    <pivotField compact="0" numFmtId="181" showAll="0">
      <items count="204">
        <item x="118"/>
        <item x="164"/>
        <item x="109"/>
        <item x="59"/>
        <item x="176"/>
        <item x="180"/>
        <item x="7"/>
        <item x="37"/>
        <item x="202"/>
        <item x="66"/>
        <item x="41"/>
        <item x="30"/>
        <item x="122"/>
        <item x="78"/>
        <item x="138"/>
        <item x="194"/>
        <item x="132"/>
        <item x="17"/>
        <item x="43"/>
        <item x="200"/>
        <item x="193"/>
        <item x="22"/>
        <item x="143"/>
        <item x="94"/>
        <item x="75"/>
        <item x="124"/>
        <item x="120"/>
        <item x="163"/>
        <item x="27"/>
        <item x="106"/>
        <item x="111"/>
        <item x="141"/>
        <item x="50"/>
        <item x="10"/>
        <item x="117"/>
        <item x="137"/>
        <item x="5"/>
        <item x="184"/>
        <item x="131"/>
        <item x="159"/>
        <item x="177"/>
        <item x="87"/>
        <item x="93"/>
        <item x="175"/>
        <item x="47"/>
        <item x="1"/>
        <item x="98"/>
        <item x="6"/>
        <item x="182"/>
        <item x="92"/>
        <item x="31"/>
        <item x="129"/>
        <item x="71"/>
        <item x="152"/>
        <item x="55"/>
        <item x="196"/>
        <item x="79"/>
        <item x="135"/>
        <item x="153"/>
        <item x="63"/>
        <item x="85"/>
        <item x="45"/>
        <item x="201"/>
        <item x="60"/>
        <item x="158"/>
        <item x="114"/>
        <item x="96"/>
        <item x="0"/>
        <item x="54"/>
        <item x="32"/>
        <item x="112"/>
        <item x="77"/>
        <item x="103"/>
        <item x="49"/>
        <item x="44"/>
        <item x="169"/>
        <item x="113"/>
        <item x="36"/>
        <item x="90"/>
        <item x="58"/>
        <item x="73"/>
        <item x="76"/>
        <item x="53"/>
        <item x="172"/>
        <item x="186"/>
        <item x="134"/>
        <item x="18"/>
        <item x="154"/>
        <item x="116"/>
        <item x="151"/>
        <item x="197"/>
        <item x="123"/>
        <item x="188"/>
        <item x="25"/>
        <item x="170"/>
        <item x="65"/>
        <item x="125"/>
        <item x="57"/>
        <item x="42"/>
        <item x="179"/>
        <item x="145"/>
        <item x="48"/>
        <item x="166"/>
        <item x="89"/>
        <item x="156"/>
        <item x="61"/>
        <item x="68"/>
        <item x="155"/>
        <item x="148"/>
        <item x="64"/>
        <item x="70"/>
        <item x="157"/>
        <item x="15"/>
        <item x="95"/>
        <item x="121"/>
        <item x="69"/>
        <item x="187"/>
        <item x="142"/>
        <item x="82"/>
        <item x="99"/>
        <item x="21"/>
        <item x="29"/>
        <item x="149"/>
        <item x="199"/>
        <item x="130"/>
        <item x="28"/>
        <item x="23"/>
        <item x="38"/>
        <item x="24"/>
        <item x="146"/>
        <item x="195"/>
        <item x="173"/>
        <item x="140"/>
        <item x="139"/>
        <item x="167"/>
        <item x="127"/>
        <item x="46"/>
        <item x="100"/>
        <item x="81"/>
        <item x="14"/>
        <item x="72"/>
        <item x="178"/>
        <item x="83"/>
        <item x="192"/>
        <item x="160"/>
        <item x="26"/>
        <item x="189"/>
        <item x="16"/>
        <item x="101"/>
        <item x="74"/>
        <item x="181"/>
        <item x="35"/>
        <item x="51"/>
        <item x="34"/>
        <item x="80"/>
        <item x="11"/>
        <item x="108"/>
        <item x="165"/>
        <item x="52"/>
        <item x="150"/>
        <item x="185"/>
        <item x="86"/>
        <item x="88"/>
        <item x="67"/>
        <item x="84"/>
        <item x="128"/>
        <item x="161"/>
        <item x="115"/>
        <item x="12"/>
        <item x="119"/>
        <item x="162"/>
        <item x="147"/>
        <item x="174"/>
        <item x="56"/>
        <item x="33"/>
        <item x="8"/>
        <item x="191"/>
        <item x="110"/>
        <item x="4"/>
        <item x="3"/>
        <item x="136"/>
        <item x="91"/>
        <item x="13"/>
        <item x="2"/>
        <item x="107"/>
        <item x="20"/>
        <item x="105"/>
        <item x="102"/>
        <item x="198"/>
        <item x="40"/>
        <item x="183"/>
        <item x="190"/>
        <item x="9"/>
        <item x="62"/>
        <item x="126"/>
        <item x="171"/>
        <item x="104"/>
        <item x="168"/>
        <item x="97"/>
        <item x="19"/>
        <item x="39"/>
        <item x="133"/>
        <item x="144"/>
        <item t="default"/>
      </items>
    </pivotField>
    <pivotField compact="0" showAll="0">
      <items count="301">
        <item x="244"/>
        <item x="271"/>
        <item x="153"/>
        <item x="161"/>
        <item x="117"/>
        <item x="26"/>
        <item x="125"/>
        <item x="81"/>
        <item x="253"/>
        <item x="86"/>
        <item x="218"/>
        <item x="205"/>
        <item x="83"/>
        <item x="105"/>
        <item x="240"/>
        <item x="252"/>
        <item x="27"/>
        <item x="49"/>
        <item x="128"/>
        <item x="79"/>
        <item x="179"/>
        <item x="142"/>
        <item x="241"/>
        <item x="201"/>
        <item x="5"/>
        <item x="40"/>
        <item x="47"/>
        <item x="164"/>
        <item x="198"/>
        <item x="76"/>
        <item x="74"/>
        <item x="100"/>
        <item x="51"/>
        <item x="258"/>
        <item x="114"/>
        <item x="59"/>
        <item x="152"/>
        <item x="31"/>
        <item x="224"/>
        <item x="85"/>
        <item x="90"/>
        <item x="178"/>
        <item x="23"/>
        <item x="62"/>
        <item x="89"/>
        <item x="259"/>
        <item x="126"/>
        <item x="17"/>
        <item x="94"/>
        <item x="169"/>
        <item x="289"/>
        <item x="77"/>
        <item x="254"/>
        <item x="195"/>
        <item x="135"/>
        <item x="288"/>
        <item x="239"/>
        <item x="130"/>
        <item x="65"/>
        <item x="247"/>
        <item x="226"/>
        <item x="54"/>
        <item x="144"/>
        <item x="170"/>
        <item x="191"/>
        <item x="294"/>
        <item x="175"/>
        <item x="37"/>
        <item x="281"/>
        <item x="292"/>
        <item x="248"/>
        <item x="113"/>
        <item x="39"/>
        <item x="119"/>
        <item x="141"/>
        <item x="194"/>
        <item x="249"/>
        <item x="69"/>
        <item x="177"/>
        <item x="215"/>
        <item x="273"/>
        <item x="220"/>
        <item x="287"/>
        <item x="120"/>
        <item x="42"/>
        <item x="237"/>
        <item x="234"/>
        <item x="236"/>
        <item x="18"/>
        <item x="214"/>
        <item x="285"/>
        <item x="60"/>
        <item x="242"/>
        <item x="185"/>
        <item x="162"/>
        <item x="180"/>
        <item x="283"/>
        <item x="172"/>
        <item x="6"/>
        <item x="207"/>
        <item x="80"/>
        <item x="124"/>
        <item x="107"/>
        <item x="200"/>
        <item x="147"/>
        <item x="29"/>
        <item x="272"/>
        <item x="149"/>
        <item x="268"/>
        <item x="115"/>
        <item x="9"/>
        <item x="99"/>
        <item x="41"/>
        <item x="57"/>
        <item x="84"/>
        <item x="56"/>
        <item x="133"/>
        <item x="196"/>
        <item x="88"/>
        <item x="257"/>
        <item x="151"/>
        <item x="63"/>
        <item x="112"/>
        <item x="116"/>
        <item x="286"/>
        <item x="36"/>
        <item x="173"/>
        <item x="176"/>
        <item x="150"/>
        <item x="38"/>
        <item x="156"/>
        <item x="189"/>
        <item x="123"/>
        <item x="210"/>
        <item x="159"/>
        <item x="98"/>
        <item x="182"/>
        <item x="167"/>
        <item x="118"/>
        <item x="48"/>
        <item x="163"/>
        <item x="222"/>
        <item x="154"/>
        <item x="70"/>
        <item x="269"/>
        <item x="256"/>
        <item x="148"/>
        <item x="121"/>
        <item x="109"/>
        <item x="145"/>
        <item x="225"/>
        <item x="168"/>
        <item x="110"/>
        <item x="66"/>
        <item x="3"/>
        <item x="122"/>
        <item x="193"/>
        <item x="19"/>
        <item x="14"/>
        <item x="293"/>
        <item x="58"/>
        <item x="213"/>
        <item x="270"/>
        <item x="95"/>
        <item x="233"/>
        <item x="44"/>
        <item x="279"/>
        <item x="295"/>
        <item x="28"/>
        <item x="32"/>
        <item x="209"/>
        <item x="72"/>
        <item x="278"/>
        <item x="34"/>
        <item x="103"/>
        <item x="155"/>
        <item x="157"/>
        <item x="91"/>
        <item x="139"/>
        <item x="10"/>
        <item x="30"/>
        <item x="219"/>
        <item x="73"/>
        <item x="1"/>
        <item x="21"/>
        <item x="246"/>
        <item x="87"/>
        <item x="298"/>
        <item x="192"/>
        <item x="111"/>
        <item x="230"/>
        <item x="243"/>
        <item x="7"/>
        <item x="264"/>
        <item x="92"/>
        <item x="43"/>
        <item x="15"/>
        <item x="50"/>
        <item x="33"/>
        <item x="299"/>
        <item x="231"/>
        <item x="127"/>
        <item x="277"/>
        <item x="187"/>
        <item x="13"/>
        <item x="251"/>
        <item x="64"/>
        <item x="266"/>
        <item x="75"/>
        <item x="131"/>
        <item x="261"/>
        <item x="143"/>
        <item x="221"/>
        <item x="106"/>
        <item x="232"/>
        <item x="82"/>
        <item x="104"/>
        <item x="190"/>
        <item x="20"/>
        <item x="206"/>
        <item x="290"/>
        <item x="265"/>
        <item x="96"/>
        <item x="212"/>
        <item x="235"/>
        <item x="71"/>
        <item x="263"/>
        <item x="184"/>
        <item x="274"/>
        <item x="0"/>
        <item x="136"/>
        <item x="202"/>
        <item x="260"/>
        <item x="165"/>
        <item x="129"/>
        <item x="102"/>
        <item x="208"/>
        <item x="16"/>
        <item x="238"/>
        <item x="284"/>
        <item x="276"/>
        <item x="24"/>
        <item x="108"/>
        <item x="4"/>
        <item x="280"/>
        <item x="229"/>
        <item x="8"/>
        <item x="228"/>
        <item x="223"/>
        <item x="2"/>
        <item x="171"/>
        <item x="137"/>
        <item x="93"/>
        <item x="291"/>
        <item x="46"/>
        <item x="186"/>
        <item x="11"/>
        <item x="138"/>
        <item x="216"/>
        <item x="275"/>
        <item x="134"/>
        <item x="211"/>
        <item x="22"/>
        <item x="255"/>
        <item x="12"/>
        <item x="297"/>
        <item x="181"/>
        <item x="67"/>
        <item x="204"/>
        <item x="250"/>
        <item x="25"/>
        <item x="132"/>
        <item x="45"/>
        <item x="158"/>
        <item x="262"/>
        <item x="188"/>
        <item x="217"/>
        <item x="282"/>
        <item x="267"/>
        <item x="52"/>
        <item x="296"/>
        <item x="68"/>
        <item x="97"/>
        <item x="78"/>
        <item x="35"/>
        <item x="199"/>
        <item x="61"/>
        <item x="174"/>
        <item x="203"/>
        <item x="183"/>
        <item x="53"/>
        <item x="101"/>
        <item x="55"/>
        <item x="245"/>
        <item x="166"/>
        <item x="197"/>
        <item x="140"/>
        <item x="160"/>
        <item x="146"/>
        <item x="227"/>
        <item t="default"/>
      </items>
    </pivotField>
    <pivotField axis="axisRow" compact="0" multipleItemSelectionAllowed="1" showAll="0">
      <items count="5">
        <item x="2"/>
        <item x="0"/>
        <item x="1"/>
        <item x="3"/>
        <item t="default"/>
      </items>
    </pivotField>
    <pivotField compact="0" showAll="0">
      <items count="3">
        <item x="0"/>
        <item x="1"/>
        <item t="default"/>
      </items>
    </pivotField>
    <pivotField compact="0" numFmtId="182" showAll="0">
      <items count="2">
        <item x="0"/>
        <item t="default"/>
      </items>
    </pivotField>
    <pivotField compact="0" showAll="0">
      <items count="218">
        <item x="134"/>
        <item x="163"/>
        <item x="2"/>
        <item x="11"/>
        <item x="56"/>
        <item x="213"/>
        <item x="17"/>
        <item x="63"/>
        <item x="68"/>
        <item x="102"/>
        <item x="41"/>
        <item x="170"/>
        <item x="188"/>
        <item x="178"/>
        <item x="199"/>
        <item x="79"/>
        <item x="48"/>
        <item x="93"/>
        <item x="98"/>
        <item x="165"/>
        <item x="153"/>
        <item x="9"/>
        <item x="139"/>
        <item x="40"/>
        <item x="107"/>
        <item x="88"/>
        <item x="96"/>
        <item x="25"/>
        <item x="141"/>
        <item x="57"/>
        <item x="64"/>
        <item x="152"/>
        <item x="194"/>
        <item x="101"/>
        <item x="60"/>
        <item x="87"/>
        <item x="176"/>
        <item x="62"/>
        <item x="210"/>
        <item x="205"/>
        <item x="22"/>
        <item x="42"/>
        <item x="122"/>
        <item x="82"/>
        <item x="200"/>
        <item x="142"/>
        <item x="187"/>
        <item x="155"/>
        <item x="112"/>
        <item x="214"/>
        <item x="191"/>
        <item x="211"/>
        <item x="76"/>
        <item x="127"/>
        <item x="117"/>
        <item x="3"/>
        <item x="128"/>
        <item x="111"/>
        <item x="31"/>
        <item x="206"/>
        <item x="105"/>
        <item x="183"/>
        <item x="36"/>
        <item x="115"/>
        <item x="189"/>
        <item x="215"/>
        <item x="14"/>
        <item x="157"/>
        <item x="67"/>
        <item x="172"/>
        <item x="94"/>
        <item x="184"/>
        <item x="24"/>
        <item x="39"/>
        <item x="123"/>
        <item x="70"/>
        <item x="144"/>
        <item x="131"/>
        <item x="28"/>
        <item x="181"/>
        <item x="196"/>
        <item x="161"/>
        <item x="169"/>
        <item x="72"/>
        <item x="156"/>
        <item x="208"/>
        <item x="137"/>
        <item x="8"/>
        <item x="130"/>
        <item x="43"/>
        <item x="167"/>
        <item x="52"/>
        <item x="138"/>
        <item x="136"/>
        <item x="86"/>
        <item x="35"/>
        <item x="71"/>
        <item x="106"/>
        <item x="121"/>
        <item x="204"/>
        <item x="7"/>
        <item x="192"/>
        <item x="21"/>
        <item x="73"/>
        <item x="32"/>
        <item x="33"/>
        <item x="53"/>
        <item x="180"/>
        <item x="116"/>
        <item x="197"/>
        <item x="151"/>
        <item x="193"/>
        <item x="147"/>
        <item x="90"/>
        <item x="4"/>
        <item x="186"/>
        <item x="66"/>
        <item x="51"/>
        <item x="159"/>
        <item x="120"/>
        <item x="27"/>
        <item x="146"/>
        <item x="154"/>
        <item x="23"/>
        <item x="198"/>
        <item x="190"/>
        <item x="50"/>
        <item x="47"/>
        <item x="185"/>
        <item x="0"/>
        <item x="83"/>
        <item x="195"/>
        <item x="148"/>
        <item x="34"/>
        <item x="20"/>
        <item x="80"/>
        <item x="175"/>
        <item x="97"/>
        <item x="203"/>
        <item x="49"/>
        <item x="149"/>
        <item x="78"/>
        <item x="212"/>
        <item x="125"/>
        <item x="81"/>
        <item x="145"/>
        <item x="108"/>
        <item x="89"/>
        <item x="46"/>
        <item x="95"/>
        <item x="182"/>
        <item x="45"/>
        <item x="100"/>
        <item x="18"/>
        <item x="38"/>
        <item x="26"/>
        <item x="177"/>
        <item x="58"/>
        <item x="118"/>
        <item x="140"/>
        <item x="15"/>
        <item x="5"/>
        <item x="44"/>
        <item x="158"/>
        <item x="69"/>
        <item x="75"/>
        <item x="168"/>
        <item x="135"/>
        <item x="114"/>
        <item x="59"/>
        <item x="160"/>
        <item x="174"/>
        <item x="113"/>
        <item x="119"/>
        <item x="65"/>
        <item x="110"/>
        <item x="201"/>
        <item x="143"/>
        <item x="124"/>
        <item x="54"/>
        <item x="10"/>
        <item x="1"/>
        <item x="6"/>
        <item x="92"/>
        <item x="61"/>
        <item x="12"/>
        <item x="133"/>
        <item x="132"/>
        <item x="104"/>
        <item x="171"/>
        <item x="179"/>
        <item x="209"/>
        <item x="91"/>
        <item x="207"/>
        <item x="74"/>
        <item x="13"/>
        <item x="84"/>
        <item x="216"/>
        <item x="37"/>
        <item x="77"/>
        <item x="129"/>
        <item x="150"/>
        <item x="162"/>
        <item x="109"/>
        <item x="30"/>
        <item x="103"/>
        <item x="164"/>
        <item x="173"/>
        <item x="126"/>
        <item x="202"/>
        <item x="99"/>
        <item x="85"/>
        <item x="19"/>
        <item x="16"/>
        <item x="166"/>
        <item x="55"/>
        <item x="29"/>
        <item t="default"/>
      </items>
    </pivotField>
    <pivotField compact="0" showAll="0">
      <items count="4">
        <item x="2"/>
        <item x="1"/>
        <item x="0"/>
        <item t="default"/>
      </items>
    </pivotField>
    <pivotField compact="0" numFmtId="181" showAll="0">
      <items count="31">
        <item x="12"/>
        <item x="0"/>
        <item x="19"/>
        <item x="24"/>
        <item x="8"/>
        <item x="11"/>
        <item x="21"/>
        <item x="18"/>
        <item x="2"/>
        <item x="17"/>
        <item x="15"/>
        <item x="4"/>
        <item x="26"/>
        <item x="14"/>
        <item x="28"/>
        <item x="3"/>
        <item x="22"/>
        <item x="7"/>
        <item x="16"/>
        <item x="5"/>
        <item x="10"/>
        <item x="20"/>
        <item x="25"/>
        <item x="23"/>
        <item x="6"/>
        <item x="13"/>
        <item x="29"/>
        <item x="27"/>
        <item x="9"/>
        <item x="1"/>
        <item t="default"/>
      </items>
    </pivotField>
    <pivotField compact="0" showAll="0">
      <items count="6">
        <item x="4"/>
        <item x="3"/>
        <item x="0"/>
        <item x="1"/>
        <item x="2"/>
        <item t="default"/>
      </items>
    </pivotField>
    <pivotField compact="0" showAll="0">
      <items count="4">
        <item x="0"/>
        <item x="2"/>
        <item x="1"/>
        <item t="default"/>
      </items>
    </pivotField>
    <pivotField compact="0" showAll="0">
      <items count="14">
        <item x="5"/>
        <item x="3"/>
        <item x="12"/>
        <item x="11"/>
        <item x="8"/>
        <item x="9"/>
        <item x="4"/>
        <item x="6"/>
        <item x="7"/>
        <item x="2"/>
        <item x="10"/>
        <item x="0"/>
        <item x="1"/>
        <item t="default"/>
      </items>
    </pivotField>
  </pivotFields>
  <rowFields count="1">
    <field x="6"/>
  </rowFields>
  <rowItems count="5">
    <i>
      <x/>
    </i>
    <i>
      <x v="1"/>
    </i>
    <i>
      <x v="2"/>
    </i>
    <i>
      <x v="3"/>
    </i>
    <i t="grand">
      <x/>
    </i>
  </rowItems>
  <colItems count="1">
    <i/>
  </colItems>
  <dataFields count="1">
    <dataField name="Count of Name" fld="0" subtotal="count" baseField="0" baseItem="0"/>
  </dataFields>
  <pivotTableStyleInfo name="PivotStylePreset6_Accent3" showRowHeaders="1" showColHeaders="1" showRowStripes="1"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4" cacheId="2" autoFormatId="1" applyNumberFormats="0" applyBorderFormats="0" applyFontFormats="0" applyPatternFormats="0" applyAlignmentFormats="0" applyWidthHeightFormats="1" dataCaption="Values" updatedVersion="5" minRefreshableVersion="3" createdVersion="5" useAutoFormatting="1" compact="0" indent="0" outline="1" compactData="0" outlineData="1" showDrill="1" multipleFieldFilters="0" chartFormat="4">
  <location ref="A3:I10" firstHeaderRow="1" firstDataRow="2" firstDataCol="2"/>
  <pivotFields count="6">
    <pivotField compact="0" numFmtId="180" showAll="0">
      <items count="95">
        <item x="0"/>
        <item x="6"/>
        <item x="15"/>
        <item x="30"/>
        <item x="31"/>
        <item x="49"/>
        <item x="50"/>
        <item x="51"/>
        <item x="52"/>
        <item x="53"/>
        <item x="54"/>
        <item x="55"/>
        <item x="65"/>
        <item x="71"/>
        <item x="72"/>
        <item x="73"/>
        <item x="74"/>
        <item x="75"/>
        <item x="76"/>
        <item x="2"/>
        <item x="11"/>
        <item x="16"/>
        <item x="32"/>
        <item x="56"/>
        <item x="66"/>
        <item x="77"/>
        <item x="9"/>
        <item x="17"/>
        <item x="33"/>
        <item x="57"/>
        <item x="67"/>
        <item x="78"/>
        <item x="79"/>
        <item x="80"/>
        <item x="81"/>
        <item x="1"/>
        <item x="10"/>
        <item x="18"/>
        <item x="34"/>
        <item x="58"/>
        <item x="68"/>
        <item x="3"/>
        <item x="8"/>
        <item x="19"/>
        <item x="35"/>
        <item x="59"/>
        <item x="69"/>
        <item x="4"/>
        <item x="12"/>
        <item x="20"/>
        <item x="36"/>
        <item x="60"/>
        <item x="70"/>
        <item x="82"/>
        <item x="83"/>
        <item x="84"/>
        <item x="85"/>
        <item x="86"/>
        <item x="13"/>
        <item x="21"/>
        <item x="37"/>
        <item x="61"/>
        <item x="14"/>
        <item x="22"/>
        <item x="38"/>
        <item x="62"/>
        <item x="5"/>
        <item x="23"/>
        <item x="39"/>
        <item x="63"/>
        <item x="24"/>
        <item x="40"/>
        <item x="64"/>
        <item x="25"/>
        <item x="41"/>
        <item x="7"/>
        <item x="26"/>
        <item x="42"/>
        <item x="87"/>
        <item x="27"/>
        <item x="43"/>
        <item x="88"/>
        <item x="28"/>
        <item x="44"/>
        <item x="89"/>
        <item x="29"/>
        <item x="45"/>
        <item x="90"/>
        <item x="46"/>
        <item x="91"/>
        <item x="47"/>
        <item x="92"/>
        <item x="48"/>
        <item x="93"/>
        <item t="default"/>
      </items>
    </pivotField>
    <pivotField axis="axisRow" compact="0" showAll="0">
      <items count="6">
        <item sd="0" x="3"/>
        <item sd="0" x="0"/>
        <item sd="0" x="4"/>
        <item sd="0" x="1"/>
        <item sd="0" x="2"/>
        <item t="default"/>
      </items>
    </pivotField>
    <pivotField axis="axisCol" compact="0" multipleItemSelectionAllowed="1" showAll="0">
      <items count="7">
        <item x="5"/>
        <item x="4"/>
        <item x="1"/>
        <item x="3"/>
        <item x="0"/>
        <item x="2"/>
        <item t="default"/>
      </items>
    </pivotField>
    <pivotField dataField="1" compact="0" showAll="0">
      <items count="30">
        <item x="16"/>
        <item x="19"/>
        <item x="11"/>
        <item x="3"/>
        <item x="4"/>
        <item x="7"/>
        <item x="1"/>
        <item x="15"/>
        <item x="8"/>
        <item x="6"/>
        <item x="0"/>
        <item x="14"/>
        <item x="18"/>
        <item x="10"/>
        <item x="5"/>
        <item x="22"/>
        <item x="26"/>
        <item x="13"/>
        <item x="9"/>
        <item x="2"/>
        <item x="21"/>
        <item x="27"/>
        <item x="12"/>
        <item x="20"/>
        <item x="25"/>
        <item x="24"/>
        <item x="17"/>
        <item x="28"/>
        <item x="23"/>
        <item t="default"/>
      </items>
    </pivotField>
    <pivotField axis="axisRow" compact="0" multipleItemSelectionAllowed="1" showAll="0">
      <items count="13">
        <item x="0"/>
        <item x="2"/>
        <item x="7"/>
        <item x="1"/>
        <item x="3"/>
        <item x="4"/>
        <item x="8"/>
        <item x="9"/>
        <item x="5"/>
        <item x="10"/>
        <item x="11"/>
        <item x="6"/>
        <item t="default"/>
      </items>
    </pivotField>
    <pivotField compact="0" showAll="0"/>
  </pivotFields>
  <rowFields count="2">
    <field x="1"/>
    <field x="4"/>
  </rowFields>
  <rowItems count="6">
    <i>
      <x/>
    </i>
    <i>
      <x v="1"/>
    </i>
    <i>
      <x v="2"/>
    </i>
    <i>
      <x v="3"/>
    </i>
    <i>
      <x v="4"/>
    </i>
    <i t="grand">
      <x/>
    </i>
  </rowItems>
  <colFields count="1">
    <field x="2"/>
  </colFields>
  <colItems count="7">
    <i>
      <x/>
    </i>
    <i>
      <x v="1"/>
    </i>
    <i>
      <x v="2"/>
    </i>
    <i>
      <x v="3"/>
    </i>
    <i>
      <x v="4"/>
    </i>
    <i>
      <x v="5"/>
    </i>
    <i t="grand">
      <x/>
    </i>
  </colItems>
  <dataFields count="1">
    <dataField name="Sum of Admissions" fld="3" baseField="0" baseItem="0"/>
  </dataFields>
  <pivotTableStyleInfo name="PivotStyleLight16" showRowHeaders="1" showColHeaders="1"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5" cacheId="3" autoFormatId="1" applyNumberFormats="0" applyBorderFormats="0" applyFontFormats="0" applyPatternFormats="0" applyAlignmentFormats="0" applyWidthHeightFormats="1" dataCaption="Values" updatedVersion="5" minRefreshableVersion="3" createdVersion="5" useAutoFormatting="1" compact="0" indent="0" outline="1" compactData="0" outlineData="1" showDrill="1" multipleFieldFilters="0" chartFormat="4">
  <location ref="K3:O12" firstHeaderRow="1" firstDataRow="2" firstDataCol="1"/>
  <pivotFields count="7">
    <pivotField compact="0" numFmtId="180" showAll="0">
      <items count="9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t="default"/>
      </items>
    </pivotField>
    <pivotField compact="0" showAll="0">
      <items count="6">
        <item x="0"/>
        <item x="1"/>
        <item x="2"/>
        <item x="3"/>
        <item x="4"/>
        <item t="default"/>
      </items>
    </pivotField>
    <pivotField compact="0" showAll="0">
      <items count="7">
        <item x="0"/>
        <item x="1"/>
        <item x="2"/>
        <item x="3"/>
        <item x="4"/>
        <item x="5"/>
        <item t="default"/>
      </items>
    </pivotField>
    <pivotField dataField="1" compact="0" showAll="0">
      <items count="30">
        <item x="0"/>
        <item x="1"/>
        <item x="2"/>
        <item x="3"/>
        <item x="4"/>
        <item x="5"/>
        <item x="6"/>
        <item x="7"/>
        <item x="8"/>
        <item x="9"/>
        <item x="10"/>
        <item x="11"/>
        <item x="12"/>
        <item x="13"/>
        <item x="14"/>
        <item x="15"/>
        <item x="16"/>
        <item x="17"/>
        <item x="18"/>
        <item x="19"/>
        <item x="20"/>
        <item x="21"/>
        <item x="22"/>
        <item x="23"/>
        <item x="24"/>
        <item x="25"/>
        <item x="26"/>
        <item x="27"/>
        <item x="28"/>
        <item t="default"/>
      </items>
    </pivotField>
    <pivotField compact="0" showAll="0">
      <items count="13">
        <item x="0"/>
        <item x="1"/>
        <item x="2"/>
        <item x="3"/>
        <item x="4"/>
        <item x="5"/>
        <item x="6"/>
        <item x="7"/>
        <item x="8"/>
        <item x="9"/>
        <item x="10"/>
        <item x="11"/>
        <item t="default"/>
      </items>
    </pivotField>
    <pivotField axis="axisCol" compact="0" showAll="0">
      <items count="4">
        <item x="1"/>
        <item x="2"/>
        <item x="0"/>
        <item t="default"/>
      </items>
    </pivotField>
    <pivotField axis="axisRow" compact="0" showAll="0">
      <items count="8">
        <item x="6"/>
        <item x="3"/>
        <item x="4"/>
        <item x="0"/>
        <item x="5"/>
        <item x="2"/>
        <item x="1"/>
        <item t="default"/>
      </items>
    </pivotField>
  </pivotFields>
  <rowFields count="1">
    <field x="6"/>
  </rowFields>
  <rowItems count="8">
    <i>
      <x/>
    </i>
    <i>
      <x v="1"/>
    </i>
    <i>
      <x v="2"/>
    </i>
    <i>
      <x v="3"/>
    </i>
    <i>
      <x v="4"/>
    </i>
    <i>
      <x v="5"/>
    </i>
    <i>
      <x v="6"/>
    </i>
    <i t="grand">
      <x/>
    </i>
  </rowItems>
  <colFields count="1">
    <field x="5"/>
  </colFields>
  <colItems count="4">
    <i>
      <x/>
    </i>
    <i>
      <x v="1"/>
    </i>
    <i>
      <x v="2"/>
    </i>
    <i t="grand">
      <x/>
    </i>
  </colItems>
  <dataFields count="1">
    <dataField name="Sum of Admissions" fld="3" baseField="0" baseItem="0"/>
  </dataFields>
  <pivotTableStyleInfo name="PivotStyleLight16" showRowHeaders="1" showColHeaders="1"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6" cacheId="3" autoFormatId="1" applyNumberFormats="0" applyBorderFormats="0" applyFontFormats="0" applyPatternFormats="0" applyAlignmentFormats="0" applyWidthHeightFormats="1" dataCaption="Values" updatedVersion="5" minRefreshableVersion="3" createdVersion="5" useAutoFormatting="1" compact="0" indent="0" outline="1" compactData="0" outlineData="1" showDrill="1" multipleFieldFilters="0" chartFormat="4">
  <location ref="K17:P24" firstHeaderRow="1" firstDataRow="2" firstDataCol="1"/>
  <pivotFields count="7">
    <pivotField dataField="1" compact="0" numFmtId="180" showAll="0">
      <items count="95">
        <item x="0"/>
        <item x="6"/>
        <item x="15"/>
        <item x="30"/>
        <item x="31"/>
        <item x="49"/>
        <item x="50"/>
        <item x="51"/>
        <item x="52"/>
        <item x="53"/>
        <item x="54"/>
        <item x="55"/>
        <item x="65"/>
        <item x="71"/>
        <item x="72"/>
        <item x="73"/>
        <item x="74"/>
        <item x="75"/>
        <item x="76"/>
        <item x="2"/>
        <item x="11"/>
        <item x="16"/>
        <item x="32"/>
        <item x="56"/>
        <item x="66"/>
        <item x="77"/>
        <item x="9"/>
        <item x="17"/>
        <item x="33"/>
        <item x="57"/>
        <item x="67"/>
        <item x="78"/>
        <item x="79"/>
        <item x="80"/>
        <item x="81"/>
        <item x="1"/>
        <item x="10"/>
        <item x="18"/>
        <item x="34"/>
        <item x="58"/>
        <item x="68"/>
        <item x="3"/>
        <item x="8"/>
        <item x="19"/>
        <item x="35"/>
        <item x="59"/>
        <item x="69"/>
        <item x="4"/>
        <item x="12"/>
        <item x="20"/>
        <item x="36"/>
        <item x="60"/>
        <item x="70"/>
        <item x="82"/>
        <item x="83"/>
        <item x="84"/>
        <item x="85"/>
        <item x="86"/>
        <item x="13"/>
        <item x="21"/>
        <item x="37"/>
        <item x="61"/>
        <item x="14"/>
        <item x="22"/>
        <item x="38"/>
        <item x="62"/>
        <item x="5"/>
        <item x="23"/>
        <item x="39"/>
        <item x="63"/>
        <item x="24"/>
        <item x="40"/>
        <item x="64"/>
        <item x="25"/>
        <item x="41"/>
        <item x="7"/>
        <item x="26"/>
        <item x="42"/>
        <item x="87"/>
        <item x="27"/>
        <item x="43"/>
        <item x="88"/>
        <item x="28"/>
        <item x="44"/>
        <item x="89"/>
        <item x="29"/>
        <item x="45"/>
        <item x="90"/>
        <item x="46"/>
        <item x="91"/>
        <item x="47"/>
        <item x="92"/>
        <item x="48"/>
        <item x="93"/>
        <item t="default"/>
      </items>
    </pivotField>
    <pivotField axis="axisRow" compact="0" multipleItemSelectionAllowed="1" showAll="0">
      <items count="6">
        <item x="0"/>
        <item x="1"/>
        <item x="2"/>
        <item x="3"/>
        <item x="4"/>
        <item t="default"/>
      </items>
    </pivotField>
    <pivotField compact="0" showAll="0">
      <items count="7">
        <item x="0"/>
        <item x="1"/>
        <item x="2"/>
        <item x="3"/>
        <item x="4"/>
        <item x="5"/>
        <item t="default"/>
      </items>
    </pivotField>
    <pivotField compact="0" showAll="0">
      <items count="30">
        <item x="0"/>
        <item x="1"/>
        <item x="2"/>
        <item x="3"/>
        <item x="4"/>
        <item x="5"/>
        <item x="6"/>
        <item x="7"/>
        <item x="8"/>
        <item x="9"/>
        <item x="10"/>
        <item x="11"/>
        <item x="12"/>
        <item x="13"/>
        <item x="14"/>
        <item x="15"/>
        <item x="16"/>
        <item x="17"/>
        <item x="18"/>
        <item x="19"/>
        <item x="20"/>
        <item x="21"/>
        <item x="22"/>
        <item x="23"/>
        <item x="24"/>
        <item x="25"/>
        <item x="26"/>
        <item x="27"/>
        <item x="28"/>
        <item t="default"/>
      </items>
    </pivotField>
    <pivotField compact="0" multipleItemSelectionAllowed="1" showAll="0">
      <items count="13">
        <item h="1" x="0"/>
        <item h="1" x="1"/>
        <item h="1" x="2"/>
        <item h="1" x="3"/>
        <item h="1" x="4"/>
        <item h="1" x="5"/>
        <item x="6"/>
        <item h="1" x="7"/>
        <item h="1" x="8"/>
        <item h="1" x="9"/>
        <item h="1" x="10"/>
        <item h="1" x="11"/>
        <item t="default"/>
      </items>
    </pivotField>
    <pivotField compact="0" showAll="0">
      <items count="4">
        <item x="1"/>
        <item x="2"/>
        <item x="0"/>
        <item t="default"/>
      </items>
    </pivotField>
    <pivotField axis="axisCol" compact="0" multipleItemSelectionAllowed="1" showAll="0">
      <items count="8">
        <item x="6"/>
        <item x="3"/>
        <item x="4"/>
        <item h="1" x="0"/>
        <item h="1" x="5"/>
        <item h="1" x="2"/>
        <item x="1"/>
        <item t="default"/>
      </items>
    </pivotField>
  </pivotFields>
  <rowFields count="1">
    <field x="1"/>
  </rowFields>
  <rowItems count="6">
    <i>
      <x/>
    </i>
    <i>
      <x v="1"/>
    </i>
    <i>
      <x v="2"/>
    </i>
    <i>
      <x v="3"/>
    </i>
    <i>
      <x v="4"/>
    </i>
    <i t="grand">
      <x/>
    </i>
  </rowItems>
  <colFields count="1">
    <field x="6"/>
  </colFields>
  <colItems count="5">
    <i>
      <x/>
    </i>
    <i>
      <x v="1"/>
    </i>
    <i>
      <x v="2"/>
    </i>
    <i>
      <x v="6"/>
    </i>
    <i t="grand">
      <x/>
    </i>
  </colItems>
  <dataFields count="1">
    <dataField name="Count of Date" fld="0" subtotal="count" baseField="0" baseItem="0"/>
  </dataFields>
  <pivotTableStyleInfo name="PivotStyleLight16" showRowHeaders="1" showColHeaders="1"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7" cacheId="3" autoFormatId="1" applyNumberFormats="0" applyBorderFormats="0" applyFontFormats="0" applyPatternFormats="0" applyAlignmentFormats="0" applyWidthHeightFormats="1" dataCaption="Values" updatedVersion="5" minRefreshableVersion="3" createdVersion="5" useAutoFormatting="1" compact="0" indent="0" outline="1" compactData="0" outlineData="1" showDrill="1" multipleFieldFilters="0" chartFormat="4">
  <location ref="K32:W46" firstHeaderRow="1" firstDataRow="2" firstDataCol="2"/>
  <pivotFields count="7">
    <pivotField compact="0" numFmtId="180" showAll="0">
      <items count="95">
        <item x="0"/>
        <item x="6"/>
        <item x="15"/>
        <item x="30"/>
        <item x="31"/>
        <item x="49"/>
        <item x="50"/>
        <item x="51"/>
        <item x="52"/>
        <item x="53"/>
        <item x="54"/>
        <item x="55"/>
        <item x="65"/>
        <item x="71"/>
        <item x="72"/>
        <item x="73"/>
        <item x="74"/>
        <item x="75"/>
        <item x="76"/>
        <item x="2"/>
        <item x="11"/>
        <item x="16"/>
        <item x="32"/>
        <item x="56"/>
        <item x="66"/>
        <item x="77"/>
        <item x="9"/>
        <item x="17"/>
        <item x="33"/>
        <item x="57"/>
        <item x="67"/>
        <item x="78"/>
        <item x="79"/>
        <item x="80"/>
        <item x="81"/>
        <item x="1"/>
        <item x="10"/>
        <item x="18"/>
        <item x="34"/>
        <item x="58"/>
        <item x="68"/>
        <item x="3"/>
        <item x="8"/>
        <item x="19"/>
        <item x="35"/>
        <item x="59"/>
        <item x="69"/>
        <item x="4"/>
        <item x="12"/>
        <item x="20"/>
        <item x="36"/>
        <item x="60"/>
        <item x="70"/>
        <item x="82"/>
        <item x="83"/>
        <item x="84"/>
        <item x="85"/>
        <item x="86"/>
        <item x="13"/>
        <item x="21"/>
        <item x="37"/>
        <item x="61"/>
        <item x="14"/>
        <item x="22"/>
        <item x="38"/>
        <item x="62"/>
        <item x="5"/>
        <item x="23"/>
        <item x="39"/>
        <item x="63"/>
        <item x="24"/>
        <item x="40"/>
        <item x="64"/>
        <item x="25"/>
        <item x="41"/>
        <item x="7"/>
        <item x="26"/>
        <item x="42"/>
        <item x="87"/>
        <item x="27"/>
        <item x="43"/>
        <item x="88"/>
        <item x="28"/>
        <item x="44"/>
        <item x="89"/>
        <item x="29"/>
        <item x="45"/>
        <item x="90"/>
        <item x="46"/>
        <item x="91"/>
        <item x="47"/>
        <item x="92"/>
        <item x="48"/>
        <item x="93"/>
        <item t="default"/>
      </items>
    </pivotField>
    <pivotField axis="axisRow" compact="0" multipleItemSelectionAllowed="1" showAll="0">
      <items count="6">
        <item x="0"/>
        <item x="1"/>
        <item x="2"/>
        <item h="1" x="3"/>
        <item x="4"/>
        <item t="default"/>
      </items>
    </pivotField>
    <pivotField axis="axisRow" compact="0" multipleItemSelectionAllowed="1" showAll="0">
      <items count="7">
        <item h="1" x="0"/>
        <item x="1"/>
        <item h="1" x="2"/>
        <item h="1" x="3"/>
        <item h="1" x="4"/>
        <item x="5"/>
        <item t="default"/>
      </items>
    </pivotField>
    <pivotField dataField="1" compact="0" showAll="0">
      <items count="30">
        <item x="0"/>
        <item x="1"/>
        <item x="2"/>
        <item x="3"/>
        <item x="4"/>
        <item x="5"/>
        <item x="6"/>
        <item x="7"/>
        <item x="8"/>
        <item x="9"/>
        <item x="10"/>
        <item x="11"/>
        <item x="12"/>
        <item x="13"/>
        <item x="14"/>
        <item x="15"/>
        <item x="16"/>
        <item x="17"/>
        <item x="18"/>
        <item x="19"/>
        <item x="20"/>
        <item x="21"/>
        <item x="22"/>
        <item x="23"/>
        <item x="24"/>
        <item x="25"/>
        <item x="26"/>
        <item x="27"/>
        <item x="28"/>
        <item t="default"/>
      </items>
    </pivotField>
    <pivotField axis="axisCol" compact="0" multipleItemSelectionAllowed="1" showAll="0">
      <items count="13">
        <item x="0"/>
        <item x="1"/>
        <item x="2"/>
        <item x="3"/>
        <item x="4"/>
        <item x="5"/>
        <item x="6"/>
        <item x="7"/>
        <item x="8"/>
        <item x="9"/>
        <item x="10"/>
        <item x="11"/>
        <item t="default"/>
      </items>
    </pivotField>
    <pivotField compact="0" showAll="0">
      <items count="4">
        <item x="1"/>
        <item x="2"/>
        <item x="0"/>
        <item t="default"/>
      </items>
    </pivotField>
    <pivotField compact="0" showAll="0">
      <items count="8">
        <item x="6"/>
        <item x="3"/>
        <item x="4"/>
        <item x="0"/>
        <item x="5"/>
        <item x="2"/>
        <item x="1"/>
        <item t="default"/>
      </items>
    </pivotField>
  </pivotFields>
  <rowFields count="2">
    <field x="1"/>
    <field x="2"/>
  </rowFields>
  <rowItems count="13">
    <i>
      <x/>
    </i>
    <i r="1">
      <x v="1"/>
    </i>
    <i r="1">
      <x v="5"/>
    </i>
    <i>
      <x v="1"/>
    </i>
    <i r="1">
      <x v="1"/>
    </i>
    <i r="1">
      <x v="5"/>
    </i>
    <i>
      <x v="2"/>
    </i>
    <i r="1">
      <x v="1"/>
    </i>
    <i r="1">
      <x v="5"/>
    </i>
    <i>
      <x v="4"/>
    </i>
    <i r="1">
      <x v="1"/>
    </i>
    <i r="1">
      <x v="5"/>
    </i>
    <i t="grand">
      <x/>
    </i>
  </rowItems>
  <colFields count="1">
    <field x="4"/>
  </colFields>
  <colItems count="11">
    <i>
      <x/>
    </i>
    <i>
      <x v="1"/>
    </i>
    <i>
      <x v="2"/>
    </i>
    <i>
      <x v="3"/>
    </i>
    <i>
      <x v="4"/>
    </i>
    <i>
      <x v="6"/>
    </i>
    <i>
      <x v="7"/>
    </i>
    <i>
      <x v="8"/>
    </i>
    <i>
      <x v="9"/>
    </i>
    <i>
      <x v="11"/>
    </i>
    <i t="grand">
      <x/>
    </i>
  </colItems>
  <dataFields count="1">
    <dataField name="Sum of Admissions2" fld="3" baseField="0" baseItem="0"/>
  </dataFields>
  <pivotTableStyleInfo name="PivotStyleLight16" showRowHeaders="1" showColHeaders="1"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Gender" sourceName="Gender">
  <pivotTables>
    <pivotTable tabId="6" name="PivotTable4"/>
  </pivotTables>
  <data>
    <tabular pivotCacheId="1">
      <items count="2">
        <i x="0" s="0"/>
        <i x="1" s="1"/>
      </items>
    </tabular>
  </data>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Hospital" sourceName="Hospital">
  <pivotTables>
    <pivotTable tabId="6" name="PivotTable2"/>
    <pivotTable tabId="6" name="PivotTable3"/>
  </pivotTables>
  <data>
    <tabular pivotCacheId="1">
      <items count="4">
        <i x="2" s="1"/>
        <i x="0" s="1"/>
        <i x="1" s="1"/>
        <i x="3" s="1"/>
      </items>
    </tabular>
  </data>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Hospital" cache="Slicer_Hospital" caption="Hospital" style="SlicerStyleDark6" rowHeight="720000"/>
  <slicer name="Gender" cache="Slicer_Gender" caption="Gender" style="SlicerStyleDark5" rowHeight="468000"/>
</slicers>
</file>

<file path=xl/tables/table1.xml><?xml version="1.0" encoding="utf-8"?>
<table xmlns="http://schemas.openxmlformats.org/spreadsheetml/2006/main" id="2" name="Table2" displayName="Table2" ref="A13:O314" totalsRowCount="1">
  <autoFilter xmlns:etc="http://www.wps.cn/officeDocument/2017/etCustomData" ref="A13:O313" etc:filterBottomFollowUsedRange="0"/>
  <tableColumns count="15">
    <tableColumn id="1" name="Name" dataDxfId="3" totalsRowLabel="Total"/>
    <tableColumn id="2" name="Age" dataDxfId="4"/>
    <tableColumn id="3" name="Gender" dataDxfId="5"/>
    <tableColumn id="4" name="Medical" dataDxfId="6"/>
    <tableColumn id="5" name="Date of Admission" dataDxfId="7"/>
    <tableColumn id="6" name="Doctor" dataDxfId="8"/>
    <tableColumn id="7" name="Hospital" dataDxfId="9"/>
    <tableColumn id="8" name="Insurance" dataDxfId="10"/>
    <tableColumn id="9" name="Billing Amount" dataDxfId="11"/>
    <tableColumn id="10" name="Room Number" dataDxfId="12"/>
    <tableColumn id="11" name="Admission Type" dataDxfId="13"/>
    <tableColumn id="12" name="Discharge Date" dataDxfId="14"/>
    <tableColumn id="13" name="Medication" dataDxfId="15"/>
    <tableColumn id="14" name="Test Result" dataDxfId="16"/>
    <tableColumn id="15" name="Month of admission" dataDxfId="17" totalsRowFunction="count">
      <calculatedColumnFormula>TEXT(E14,"mmm-yyyy")</calculatedColumnFormula>
    </tableColumn>
  </tableColumns>
  <tableStyleInfo name="TableStylePreset4_Accent6" showFirstColumn="1" showLastColumn="1" showRowStripes="1" showColumnStripes="1"/>
</table>
</file>

<file path=xl/tables/table2.xml><?xml version="1.0" encoding="utf-8"?>
<table xmlns="http://schemas.openxmlformats.org/spreadsheetml/2006/main" id="1" name="Table1" displayName="Table1" ref="A1:G201" totalsRowCount="1">
  <autoFilter xmlns:etc="http://www.wps.cn/officeDocument/2017/etCustomData" ref="A1:G200" etc:filterBottomFollowUsedRange="0"/>
  <tableColumns count="7">
    <tableColumn id="1" name="Date" dataDxfId="18" totalsRowLabel="Total"/>
    <tableColumn id="2" name="Disease" dataDxfId="19"/>
    <tableColumn id="3" name="Age Group" dataDxfId="20"/>
    <tableColumn id="4" name="Admissions" dataDxfId="21"/>
    <tableColumn id="5" name="Month" dataDxfId="22">
      <calculatedColumnFormula>TEXT(A2,"mmm")</calculatedColumnFormula>
    </tableColumn>
    <tableColumn id="6" name="Admission Category" dataDxfId="23">
      <calculatedColumnFormula>IF(D2&gt;=15,"High",IF(D2&gt;=7,"Medium","Low"))</calculatedColumnFormula>
    </tableColumn>
    <tableColumn id="7" name="Weekday" totalsRowFunction="count">
      <calculatedColumnFormula>TEXT(A2,"dddd")</calculatedColumnFormula>
    </tableColumn>
  </tableColumns>
  <tableStyleInfo name="TableStyleMedium9" showFirstColumn="1" showLastColumn="1" showRowStripes="1" showColumnStripes="1"/>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5" Type="http://schemas.openxmlformats.org/officeDocument/2006/relationships/drawing" Target="../drawings/drawing2.xml"/><Relationship Id="rId4" Type="http://schemas.openxmlformats.org/officeDocument/2006/relationships/pivotTable" Target="../pivotTables/pivotTable4.xml"/><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image" Target="../media/image4.jpeg"/><Relationship Id="rId2" Type="http://schemas.microsoft.com/office/2007/relationships/slicer" Target="../slicers/slicer1.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4" Type="http://schemas.openxmlformats.org/officeDocument/2006/relationships/pivotTable" Target="../pivotTables/pivotTable8.xml"/><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F78"/>
  <sheetViews>
    <sheetView zoomScale="90" zoomScaleNormal="90" topLeftCell="F24" workbookViewId="0">
      <selection activeCell="U45" sqref="U45"/>
    </sheetView>
  </sheetViews>
  <sheetFormatPr defaultColWidth="9.14285714285714" defaultRowHeight="15"/>
  <sheetData>
    <row r="1" spans="1:32">
      <c r="A1" s="35"/>
      <c r="B1" s="35"/>
      <c r="C1" s="35"/>
      <c r="D1" s="35"/>
      <c r="E1" s="35"/>
      <c r="F1" s="35"/>
      <c r="G1" s="35"/>
      <c r="H1" s="35"/>
      <c r="I1" s="35"/>
      <c r="J1" s="35"/>
      <c r="K1" s="35"/>
      <c r="L1" s="35"/>
      <c r="M1" s="35"/>
      <c r="N1" s="35"/>
      <c r="O1" s="35"/>
      <c r="P1" s="35"/>
      <c r="Q1" s="35"/>
      <c r="R1" s="35"/>
      <c r="S1" s="35"/>
      <c r="T1" s="35"/>
      <c r="U1" s="35"/>
      <c r="V1" s="35"/>
      <c r="W1" s="35"/>
      <c r="X1" s="35"/>
      <c r="Y1" s="35"/>
      <c r="Z1" s="35"/>
      <c r="AA1" s="35"/>
      <c r="AB1" s="35"/>
      <c r="AC1" s="35"/>
      <c r="AD1" s="35"/>
      <c r="AE1" s="35"/>
      <c r="AF1" s="35"/>
    </row>
    <row r="2" ht="92.25" spans="1:32">
      <c r="A2" s="36"/>
      <c r="B2" s="36"/>
      <c r="C2" s="36"/>
      <c r="D2" s="36"/>
      <c r="E2" s="36"/>
      <c r="F2" s="37" t="s">
        <v>0</v>
      </c>
      <c r="G2" s="38"/>
      <c r="H2" s="38"/>
      <c r="I2" s="38"/>
      <c r="J2" s="38"/>
      <c r="K2" s="36"/>
      <c r="L2" s="36"/>
      <c r="M2" s="36"/>
      <c r="N2" s="36"/>
      <c r="O2" s="36"/>
      <c r="P2" s="36"/>
      <c r="Q2" s="36"/>
      <c r="R2" s="36"/>
      <c r="S2" s="36"/>
      <c r="T2" s="36"/>
      <c r="U2" s="36"/>
      <c r="V2" s="36"/>
      <c r="W2" s="36"/>
      <c r="X2" s="36"/>
      <c r="Y2" s="36"/>
      <c r="Z2" s="35"/>
      <c r="AA2" s="35"/>
      <c r="AB2" s="35"/>
      <c r="AC2" s="35"/>
      <c r="AD2" s="35"/>
      <c r="AE2" s="35"/>
      <c r="AF2" s="35"/>
    </row>
    <row r="3" spans="1:32">
      <c r="A3" s="35"/>
      <c r="B3" s="35"/>
      <c r="C3" s="35"/>
      <c r="D3" s="35"/>
      <c r="E3" s="35"/>
      <c r="F3" s="35"/>
      <c r="G3" s="35"/>
      <c r="H3" s="35"/>
      <c r="I3" s="35"/>
      <c r="J3" s="35"/>
      <c r="K3" s="35"/>
      <c r="L3" s="35"/>
      <c r="M3" s="35"/>
      <c r="N3" s="35"/>
      <c r="O3" s="35"/>
      <c r="P3" s="35"/>
      <c r="Q3" s="35"/>
      <c r="R3" s="35"/>
      <c r="S3" s="35"/>
      <c r="T3" s="35"/>
      <c r="U3" s="35"/>
      <c r="V3" s="35"/>
      <c r="W3" s="35"/>
      <c r="X3" s="35"/>
      <c r="Y3" s="35"/>
      <c r="Z3" s="35"/>
      <c r="AA3" s="35"/>
      <c r="AB3" s="35"/>
      <c r="AC3" s="35"/>
      <c r="AD3" s="35"/>
      <c r="AE3" s="35"/>
      <c r="AF3" s="35"/>
    </row>
    <row r="4" spans="1:32">
      <c r="A4" s="35"/>
      <c r="B4" s="35"/>
      <c r="C4" s="35"/>
      <c r="D4" s="35"/>
      <c r="E4" s="35"/>
      <c r="F4" s="35"/>
      <c r="G4" s="35"/>
      <c r="H4" s="35"/>
      <c r="I4" s="35"/>
      <c r="J4" s="35"/>
      <c r="K4" s="35"/>
      <c r="L4" s="35"/>
      <c r="M4" s="35"/>
      <c r="N4" s="35"/>
      <c r="O4" s="35"/>
      <c r="P4" s="35"/>
      <c r="Q4" s="35"/>
      <c r="R4" s="35"/>
      <c r="S4" s="35"/>
      <c r="T4" s="35"/>
      <c r="U4" s="35"/>
      <c r="V4" s="35"/>
      <c r="W4" s="35"/>
      <c r="X4" s="35"/>
      <c r="Y4" s="35"/>
      <c r="Z4" s="35"/>
      <c r="AA4" s="35"/>
      <c r="AB4" s="35"/>
      <c r="AC4" s="35"/>
      <c r="AD4" s="35"/>
      <c r="AE4" s="35"/>
      <c r="AF4" s="35"/>
    </row>
    <row r="5" ht="31.5" spans="1:32">
      <c r="A5" s="35"/>
      <c r="B5" s="35"/>
      <c r="C5" s="35"/>
      <c r="D5" s="35"/>
      <c r="E5" s="35"/>
      <c r="F5" s="35"/>
      <c r="G5" s="35"/>
      <c r="H5" s="35"/>
      <c r="I5" s="35"/>
      <c r="J5" s="35"/>
      <c r="K5" s="35"/>
      <c r="L5" s="35"/>
      <c r="M5" s="35"/>
      <c r="N5" s="39" t="s">
        <v>1</v>
      </c>
      <c r="O5" s="35"/>
      <c r="P5" s="35"/>
      <c r="Q5" s="35"/>
      <c r="R5" s="35"/>
      <c r="S5" s="35"/>
      <c r="T5" s="35"/>
      <c r="U5" s="35"/>
      <c r="V5" s="35"/>
      <c r="W5" s="35"/>
      <c r="X5" s="35"/>
      <c r="Y5" s="35"/>
      <c r="Z5" s="35"/>
      <c r="AA5" s="35"/>
      <c r="AB5" s="35"/>
      <c r="AC5" s="35"/>
      <c r="AD5" s="35"/>
      <c r="AE5" s="35"/>
      <c r="AF5" s="35"/>
    </row>
    <row r="6" spans="1:32">
      <c r="A6" s="35"/>
      <c r="B6" s="35"/>
      <c r="C6" s="35"/>
      <c r="D6" s="35"/>
      <c r="E6" s="35"/>
      <c r="F6" s="35"/>
      <c r="G6" s="35"/>
      <c r="H6" s="35"/>
      <c r="I6" s="35"/>
      <c r="J6" s="35"/>
      <c r="K6" s="35"/>
      <c r="L6" s="35"/>
      <c r="M6" s="35"/>
      <c r="N6" s="35"/>
      <c r="O6" s="35"/>
      <c r="P6" s="35"/>
      <c r="Q6" s="35"/>
      <c r="R6" s="35"/>
      <c r="S6" s="35"/>
      <c r="T6" s="35"/>
      <c r="U6" s="35"/>
      <c r="V6" s="35"/>
      <c r="W6" s="35"/>
      <c r="X6" s="35"/>
      <c r="Y6" s="35"/>
      <c r="Z6" s="35"/>
      <c r="AA6" s="35"/>
      <c r="AB6" s="35"/>
      <c r="AC6" s="35"/>
      <c r="AD6" s="35"/>
      <c r="AE6" s="35"/>
      <c r="AF6" s="35"/>
    </row>
    <row r="7" spans="1:32">
      <c r="A7" s="35"/>
      <c r="B7" s="35"/>
      <c r="C7" s="35"/>
      <c r="D7" s="35"/>
      <c r="E7" s="35"/>
      <c r="F7" s="35"/>
      <c r="G7" s="35"/>
      <c r="H7" s="35"/>
      <c r="I7" s="35"/>
      <c r="J7" s="35"/>
      <c r="K7" s="35"/>
      <c r="L7" s="35"/>
      <c r="M7" s="35"/>
      <c r="N7" s="35"/>
      <c r="O7" s="35"/>
      <c r="P7" s="35"/>
      <c r="Q7" s="35"/>
      <c r="R7" s="35"/>
      <c r="S7" s="35"/>
      <c r="T7" s="35"/>
      <c r="U7" s="35"/>
      <c r="V7" s="35"/>
      <c r="W7" s="35"/>
      <c r="X7" s="35"/>
      <c r="Y7" s="35"/>
      <c r="Z7" s="35"/>
      <c r="AA7" s="35"/>
      <c r="AB7" s="35"/>
      <c r="AC7" s="35"/>
      <c r="AD7" s="35"/>
      <c r="AE7" s="35"/>
      <c r="AF7" s="35"/>
    </row>
    <row r="8" spans="1:32">
      <c r="A8" s="35"/>
      <c r="B8" s="35"/>
      <c r="C8" s="35"/>
      <c r="D8" s="35"/>
      <c r="E8" s="35"/>
      <c r="F8" s="35"/>
      <c r="G8" s="35"/>
      <c r="H8" s="35"/>
      <c r="I8" s="35"/>
      <c r="J8" s="35"/>
      <c r="K8" s="35"/>
      <c r="L8" s="35"/>
      <c r="M8" s="35"/>
      <c r="N8" s="35"/>
      <c r="O8" s="35"/>
      <c r="P8" s="35"/>
      <c r="Q8" s="35"/>
      <c r="R8" s="35"/>
      <c r="S8" s="35"/>
      <c r="T8" s="35"/>
      <c r="U8" s="35"/>
      <c r="V8" s="35"/>
      <c r="W8" s="35"/>
      <c r="X8" s="35"/>
      <c r="Y8" s="35"/>
      <c r="Z8" s="35"/>
      <c r="AA8" s="35"/>
      <c r="AB8" s="35"/>
      <c r="AC8" s="35"/>
      <c r="AD8" s="35"/>
      <c r="AE8" s="35"/>
      <c r="AF8" s="35"/>
    </row>
    <row r="9" spans="1:32">
      <c r="A9" s="35"/>
      <c r="B9" s="35"/>
      <c r="C9" s="35"/>
      <c r="D9" s="35"/>
      <c r="E9" s="35"/>
      <c r="F9" s="35"/>
      <c r="G9" s="35"/>
      <c r="H9" s="35"/>
      <c r="I9" s="35"/>
      <c r="J9" s="35"/>
      <c r="K9" s="35"/>
      <c r="L9" s="35"/>
      <c r="M9" s="35"/>
      <c r="N9" s="35"/>
      <c r="O9" s="35"/>
      <c r="P9" s="35"/>
      <c r="Q9" s="35"/>
      <c r="R9" s="35"/>
      <c r="S9" s="35"/>
      <c r="T9" s="35"/>
      <c r="U9" s="35"/>
      <c r="V9" s="35"/>
      <c r="W9" s="35"/>
      <c r="X9" s="35"/>
      <c r="Y9" s="35"/>
      <c r="Z9" s="35"/>
      <c r="AA9" s="35"/>
      <c r="AB9" s="35"/>
      <c r="AC9" s="35"/>
      <c r="AD9" s="35"/>
      <c r="AE9" s="35"/>
      <c r="AF9" s="35"/>
    </row>
    <row r="10" spans="1:32">
      <c r="A10" s="35"/>
      <c r="B10" s="35"/>
      <c r="C10" s="35"/>
      <c r="D10" s="35"/>
      <c r="E10" s="35"/>
      <c r="F10" s="35"/>
      <c r="G10" s="35"/>
      <c r="H10" s="35"/>
      <c r="I10" s="35"/>
      <c r="J10" s="35"/>
      <c r="K10" s="35"/>
      <c r="L10" s="35"/>
      <c r="M10" s="35"/>
      <c r="N10" s="35"/>
      <c r="O10" s="35"/>
      <c r="P10" s="35"/>
      <c r="Q10" s="35"/>
      <c r="R10" s="35"/>
      <c r="S10" s="35"/>
      <c r="T10" s="35"/>
      <c r="U10" s="35"/>
      <c r="V10" s="35"/>
      <c r="W10" s="35"/>
      <c r="X10" s="35"/>
      <c r="Y10" s="35"/>
      <c r="Z10" s="35"/>
      <c r="AA10" s="35"/>
      <c r="AB10" s="35"/>
      <c r="AC10" s="35"/>
      <c r="AD10" s="35"/>
      <c r="AE10" s="35"/>
      <c r="AF10" s="35"/>
    </row>
    <row r="11" spans="1:32">
      <c r="A11" s="35"/>
      <c r="B11" s="35"/>
      <c r="C11" s="35"/>
      <c r="D11" s="35"/>
      <c r="E11" s="35"/>
      <c r="F11" s="35"/>
      <c r="G11" s="35"/>
      <c r="H11" s="35"/>
      <c r="I11" s="35"/>
      <c r="J11" s="35"/>
      <c r="K11" s="35"/>
      <c r="L11" s="35"/>
      <c r="M11" s="35"/>
      <c r="N11" s="35"/>
      <c r="O11" s="35"/>
      <c r="P11" s="35"/>
      <c r="Q11" s="35"/>
      <c r="R11" s="35"/>
      <c r="S11" s="35"/>
      <c r="T11" s="35"/>
      <c r="U11" s="35"/>
      <c r="V11" s="35"/>
      <c r="W11" s="35"/>
      <c r="X11" s="35"/>
      <c r="Y11" s="35"/>
      <c r="Z11" s="35"/>
      <c r="AA11" s="35"/>
      <c r="AB11" s="35"/>
      <c r="AC11" s="35"/>
      <c r="AD11" s="35"/>
      <c r="AE11" s="35"/>
      <c r="AF11" s="35"/>
    </row>
    <row r="12" spans="1:32">
      <c r="A12" s="35"/>
      <c r="B12" s="35"/>
      <c r="C12" s="35"/>
      <c r="D12" s="35"/>
      <c r="E12" s="35"/>
      <c r="F12" s="35"/>
      <c r="G12" s="35"/>
      <c r="H12" s="35"/>
      <c r="I12" s="35"/>
      <c r="J12" s="35"/>
      <c r="K12" s="35"/>
      <c r="L12" s="35"/>
      <c r="M12" s="35"/>
      <c r="N12" s="35"/>
      <c r="O12" s="35"/>
      <c r="P12" s="35"/>
      <c r="Q12" s="35"/>
      <c r="R12" s="35"/>
      <c r="S12" s="35"/>
      <c r="T12" s="35"/>
      <c r="U12" s="35"/>
      <c r="V12" s="35"/>
      <c r="W12" s="35"/>
      <c r="X12" s="35"/>
      <c r="Y12" s="35"/>
      <c r="Z12" s="35"/>
      <c r="AA12" s="35"/>
      <c r="AB12" s="35"/>
      <c r="AC12" s="35"/>
      <c r="AD12" s="35"/>
      <c r="AE12" s="35"/>
      <c r="AF12" s="35"/>
    </row>
    <row r="13" spans="1:32">
      <c r="A13" s="35"/>
      <c r="B13" s="35"/>
      <c r="C13" s="35"/>
      <c r="D13" s="35"/>
      <c r="E13" s="35"/>
      <c r="F13" s="35"/>
      <c r="G13" s="35"/>
      <c r="H13" s="35"/>
      <c r="I13" s="35"/>
      <c r="J13" s="35"/>
      <c r="K13" s="35"/>
      <c r="L13" s="35"/>
      <c r="M13" s="35"/>
      <c r="N13" s="35"/>
      <c r="O13" s="35"/>
      <c r="P13" s="35"/>
      <c r="Q13" s="35"/>
      <c r="R13" s="35"/>
      <c r="S13" s="35"/>
      <c r="T13" s="35"/>
      <c r="U13" s="35"/>
      <c r="V13" s="35"/>
      <c r="W13" s="35"/>
      <c r="X13" s="35"/>
      <c r="Y13" s="35"/>
      <c r="Z13" s="35"/>
      <c r="AA13" s="35"/>
      <c r="AB13" s="35"/>
      <c r="AC13" s="35"/>
      <c r="AD13" s="35"/>
      <c r="AE13" s="35"/>
      <c r="AF13" s="35"/>
    </row>
    <row r="14" spans="1:32">
      <c r="A14" s="35"/>
      <c r="B14" s="35"/>
      <c r="C14" s="35"/>
      <c r="D14" s="35"/>
      <c r="E14" s="35"/>
      <c r="F14" s="35"/>
      <c r="G14" s="35"/>
      <c r="H14" s="35"/>
      <c r="I14" s="35"/>
      <c r="J14" s="35"/>
      <c r="K14" s="35"/>
      <c r="L14" s="35"/>
      <c r="M14" s="35"/>
      <c r="N14" s="35"/>
      <c r="O14" s="35"/>
      <c r="P14" s="35"/>
      <c r="Q14" s="35"/>
      <c r="R14" s="35"/>
      <c r="S14" s="35"/>
      <c r="T14" s="35"/>
      <c r="U14" s="35"/>
      <c r="V14" s="35"/>
      <c r="W14" s="35"/>
      <c r="X14" s="35"/>
      <c r="Y14" s="35"/>
      <c r="Z14" s="35"/>
      <c r="AA14" s="35"/>
      <c r="AB14" s="35"/>
      <c r="AC14" s="35"/>
      <c r="AD14" s="35"/>
      <c r="AE14" s="35"/>
      <c r="AF14" s="35"/>
    </row>
    <row r="15" spans="1:32">
      <c r="A15" s="35"/>
      <c r="B15" s="35"/>
      <c r="C15" s="35"/>
      <c r="D15" s="35"/>
      <c r="E15" s="35"/>
      <c r="F15" s="35"/>
      <c r="G15" s="35"/>
      <c r="H15" s="35"/>
      <c r="I15" s="35"/>
      <c r="J15" s="35"/>
      <c r="K15" s="35"/>
      <c r="L15" s="35"/>
      <c r="M15" s="35"/>
      <c r="N15" s="35"/>
      <c r="O15" s="35"/>
      <c r="P15" s="35"/>
      <c r="Q15" s="35"/>
      <c r="R15" s="35"/>
      <c r="S15" s="35"/>
      <c r="T15" s="35"/>
      <c r="U15" s="35"/>
      <c r="V15" s="35"/>
      <c r="W15" s="35"/>
      <c r="X15" s="35"/>
      <c r="Y15" s="35"/>
      <c r="Z15" s="35"/>
      <c r="AA15" s="35"/>
      <c r="AB15" s="35"/>
      <c r="AC15" s="35"/>
      <c r="AD15" s="35"/>
      <c r="AE15" s="35"/>
      <c r="AF15" s="35"/>
    </row>
    <row r="16" spans="1:32">
      <c r="A16" s="35"/>
      <c r="B16" s="35"/>
      <c r="C16" s="35"/>
      <c r="D16" s="35"/>
      <c r="E16" s="35"/>
      <c r="F16" s="35"/>
      <c r="G16" s="35"/>
      <c r="H16" s="35"/>
      <c r="I16" s="35"/>
      <c r="J16" s="35"/>
      <c r="K16" s="35"/>
      <c r="L16" s="35"/>
      <c r="M16" s="35"/>
      <c r="N16" s="35"/>
      <c r="O16" s="35"/>
      <c r="P16" s="35"/>
      <c r="Q16" s="35"/>
      <c r="R16" s="35"/>
      <c r="S16" s="35"/>
      <c r="T16" s="35"/>
      <c r="U16" s="35"/>
      <c r="V16" s="35"/>
      <c r="W16" s="35"/>
      <c r="X16" s="35"/>
      <c r="Y16" s="35"/>
      <c r="Z16" s="35"/>
      <c r="AA16" s="35"/>
      <c r="AB16" s="35"/>
      <c r="AC16" s="35"/>
      <c r="AD16" s="35"/>
      <c r="AE16" s="35"/>
      <c r="AF16" s="35"/>
    </row>
    <row r="17" spans="1:32">
      <c r="A17" s="35"/>
      <c r="B17" s="35"/>
      <c r="C17" s="35"/>
      <c r="D17" s="35"/>
      <c r="E17" s="35"/>
      <c r="F17" s="35"/>
      <c r="G17" s="35"/>
      <c r="H17" s="35"/>
      <c r="I17" s="35"/>
      <c r="J17" s="35"/>
      <c r="K17" s="35"/>
      <c r="L17" s="35"/>
      <c r="M17" s="35"/>
      <c r="N17" s="35"/>
      <c r="O17" s="35"/>
      <c r="P17" s="35"/>
      <c r="Q17" s="35"/>
      <c r="R17" s="35"/>
      <c r="S17" s="35"/>
      <c r="T17" s="35"/>
      <c r="U17" s="35"/>
      <c r="V17" s="35"/>
      <c r="W17" s="35"/>
      <c r="X17" s="35"/>
      <c r="Y17" s="35"/>
      <c r="Z17" s="35"/>
      <c r="AA17" s="35"/>
      <c r="AB17" s="35"/>
      <c r="AC17" s="35"/>
      <c r="AD17" s="35"/>
      <c r="AE17" s="35"/>
      <c r="AF17" s="35"/>
    </row>
    <row r="18" spans="1:32">
      <c r="A18" s="35"/>
      <c r="B18" s="35"/>
      <c r="C18" s="35"/>
      <c r="D18" s="35"/>
      <c r="E18" s="35"/>
      <c r="F18" s="35"/>
      <c r="G18" s="35"/>
      <c r="H18" s="35"/>
      <c r="I18" s="35"/>
      <c r="J18" s="35"/>
      <c r="K18" s="35"/>
      <c r="L18" s="35"/>
      <c r="M18" s="35"/>
      <c r="N18" s="35"/>
      <c r="O18" s="35"/>
      <c r="P18" s="35"/>
      <c r="Q18" s="35"/>
      <c r="R18" s="35"/>
      <c r="S18" s="35"/>
      <c r="T18" s="35"/>
      <c r="U18" s="35"/>
      <c r="V18" s="35"/>
      <c r="W18" s="35"/>
      <c r="X18" s="35"/>
      <c r="Y18" s="35"/>
      <c r="Z18" s="35"/>
      <c r="AA18" s="35"/>
      <c r="AB18" s="35"/>
      <c r="AC18" s="35"/>
      <c r="AD18" s="35"/>
      <c r="AE18" s="35"/>
      <c r="AF18" s="35"/>
    </row>
    <row r="19" spans="1:32">
      <c r="A19" s="35"/>
      <c r="B19" s="35"/>
      <c r="C19" s="35"/>
      <c r="D19" s="35"/>
      <c r="E19" s="35"/>
      <c r="F19" s="35"/>
      <c r="G19" s="35"/>
      <c r="H19" s="35"/>
      <c r="I19" s="35"/>
      <c r="J19" s="35"/>
      <c r="K19" s="35"/>
      <c r="L19" s="35"/>
      <c r="M19" s="35"/>
      <c r="N19" s="35"/>
      <c r="O19" s="35"/>
      <c r="P19" s="35"/>
      <c r="Q19" s="35"/>
      <c r="R19" s="35"/>
      <c r="S19" s="35"/>
      <c r="T19" s="35"/>
      <c r="U19" s="35"/>
      <c r="V19" s="35"/>
      <c r="W19" s="35"/>
      <c r="X19" s="35"/>
      <c r="Y19" s="35"/>
      <c r="Z19" s="35"/>
      <c r="AA19" s="35"/>
      <c r="AB19" s="35"/>
      <c r="AC19" s="35"/>
      <c r="AD19" s="35"/>
      <c r="AE19" s="35"/>
      <c r="AF19" s="35"/>
    </row>
    <row r="20" spans="1:32">
      <c r="A20" s="35"/>
      <c r="B20" s="35"/>
      <c r="C20" s="35"/>
      <c r="D20" s="35"/>
      <c r="E20" s="35"/>
      <c r="F20" s="35"/>
      <c r="G20" s="35"/>
      <c r="H20" s="35"/>
      <c r="I20" s="35"/>
      <c r="J20" s="35"/>
      <c r="K20" s="35"/>
      <c r="L20" s="35"/>
      <c r="M20" s="35"/>
      <c r="N20" s="35"/>
      <c r="O20" s="35"/>
      <c r="P20" s="35"/>
      <c r="Q20" s="35"/>
      <c r="R20" s="35"/>
      <c r="S20" s="35"/>
      <c r="T20" s="35"/>
      <c r="U20" s="35"/>
      <c r="V20" s="35"/>
      <c r="W20" s="35"/>
      <c r="X20" s="35"/>
      <c r="Y20" s="35"/>
      <c r="Z20" s="35"/>
      <c r="AA20" s="35"/>
      <c r="AB20" s="35"/>
      <c r="AC20" s="35"/>
      <c r="AD20" s="35"/>
      <c r="AE20" s="35"/>
      <c r="AF20" s="35"/>
    </row>
    <row r="21" spans="1:32">
      <c r="A21" s="35"/>
      <c r="B21" s="35"/>
      <c r="C21" s="35"/>
      <c r="D21" s="35"/>
      <c r="E21" s="35"/>
      <c r="F21" s="35"/>
      <c r="G21" s="35"/>
      <c r="H21" s="35"/>
      <c r="I21" s="35"/>
      <c r="J21" s="35"/>
      <c r="K21" s="35"/>
      <c r="L21" s="35"/>
      <c r="M21" s="35"/>
      <c r="N21" s="35"/>
      <c r="O21" s="35"/>
      <c r="P21" s="35"/>
      <c r="Q21" s="35"/>
      <c r="R21" s="35"/>
      <c r="S21" s="35"/>
      <c r="T21" s="35"/>
      <c r="U21" s="35"/>
      <c r="V21" s="35"/>
      <c r="W21" s="35"/>
      <c r="X21" s="35"/>
      <c r="Y21" s="35"/>
      <c r="Z21" s="35"/>
      <c r="AA21" s="35"/>
      <c r="AB21" s="35"/>
      <c r="AC21" s="35"/>
      <c r="AD21" s="35"/>
      <c r="AE21" s="35"/>
      <c r="AF21" s="35"/>
    </row>
    <row r="22" spans="1:32">
      <c r="A22" s="35"/>
      <c r="B22" s="35"/>
      <c r="C22" s="35"/>
      <c r="D22" s="35"/>
      <c r="E22" s="35"/>
      <c r="F22" s="35"/>
      <c r="G22" s="35"/>
      <c r="H22" s="35"/>
      <c r="I22" s="35"/>
      <c r="J22" s="35"/>
      <c r="K22" s="35"/>
      <c r="L22" s="35"/>
      <c r="M22" s="35"/>
      <c r="N22" s="35"/>
      <c r="O22" s="35"/>
      <c r="P22" s="35"/>
      <c r="Q22" s="35"/>
      <c r="R22" s="35"/>
      <c r="S22" s="35"/>
      <c r="T22" s="35"/>
      <c r="U22" s="35"/>
      <c r="V22" s="35"/>
      <c r="W22" s="35"/>
      <c r="X22" s="35"/>
      <c r="Y22" s="35"/>
      <c r="Z22" s="35"/>
      <c r="AA22" s="35"/>
      <c r="AB22" s="35"/>
      <c r="AC22" s="35"/>
      <c r="AD22" s="35"/>
      <c r="AE22" s="35"/>
      <c r="AF22" s="35"/>
    </row>
    <row r="23" spans="1:32">
      <c r="A23" s="35"/>
      <c r="B23" s="35"/>
      <c r="C23" s="35"/>
      <c r="D23" s="35"/>
      <c r="E23" s="35"/>
      <c r="F23" s="35"/>
      <c r="G23" s="35"/>
      <c r="H23" s="35"/>
      <c r="I23" s="35"/>
      <c r="J23" s="35"/>
      <c r="K23" s="35"/>
      <c r="L23" s="35"/>
      <c r="M23" s="35"/>
      <c r="N23" s="35"/>
      <c r="O23" s="35"/>
      <c r="P23" s="35"/>
      <c r="Q23" s="35"/>
      <c r="R23" s="35"/>
      <c r="S23" s="35"/>
      <c r="T23" s="35"/>
      <c r="U23" s="35"/>
      <c r="V23" s="35"/>
      <c r="W23" s="35"/>
      <c r="X23" s="35"/>
      <c r="Y23" s="35"/>
      <c r="Z23" s="35"/>
      <c r="AA23" s="35"/>
      <c r="AB23" s="35"/>
      <c r="AC23" s="35"/>
      <c r="AD23" s="35"/>
      <c r="AE23" s="35"/>
      <c r="AF23" s="35"/>
    </row>
    <row r="24" spans="1:32">
      <c r="A24" s="35"/>
      <c r="B24" s="35"/>
      <c r="C24" s="35"/>
      <c r="D24" s="35"/>
      <c r="E24" s="35"/>
      <c r="F24" s="35"/>
      <c r="G24" s="35"/>
      <c r="H24" s="35"/>
      <c r="I24" s="35"/>
      <c r="J24" s="35"/>
      <c r="K24" s="35"/>
      <c r="L24" s="35"/>
      <c r="M24" s="35"/>
      <c r="N24" s="35"/>
      <c r="O24" s="35"/>
      <c r="P24" s="35"/>
      <c r="Q24" s="35"/>
      <c r="R24" s="35"/>
      <c r="S24" s="35"/>
      <c r="T24" s="35"/>
      <c r="U24" s="35"/>
      <c r="V24" s="35"/>
      <c r="W24" s="35"/>
      <c r="X24" s="35"/>
      <c r="Y24" s="35"/>
      <c r="Z24" s="35"/>
      <c r="AA24" s="35"/>
      <c r="AB24" s="35"/>
      <c r="AC24" s="35"/>
      <c r="AD24" s="35"/>
      <c r="AE24" s="35"/>
      <c r="AF24" s="35"/>
    </row>
    <row r="25" spans="1:32">
      <c r="A25" s="35"/>
      <c r="B25" s="35"/>
      <c r="C25" s="35"/>
      <c r="D25" s="35"/>
      <c r="E25" s="35"/>
      <c r="F25" s="35"/>
      <c r="G25" s="35"/>
      <c r="H25" s="35"/>
      <c r="I25" s="35"/>
      <c r="J25" s="35"/>
      <c r="K25" s="35"/>
      <c r="L25" s="35"/>
      <c r="M25" s="35"/>
      <c r="N25" s="35"/>
      <c r="O25" s="35"/>
      <c r="P25" s="35"/>
      <c r="Q25" s="35"/>
      <c r="R25" s="35"/>
      <c r="S25" s="35"/>
      <c r="T25" s="35"/>
      <c r="U25" s="35"/>
      <c r="V25" s="35"/>
      <c r="W25" s="35"/>
      <c r="X25" s="35"/>
      <c r="Y25" s="35"/>
      <c r="Z25" s="35"/>
      <c r="AA25" s="35"/>
      <c r="AB25" s="35"/>
      <c r="AC25" s="35"/>
      <c r="AD25" s="35"/>
      <c r="AE25" s="35"/>
      <c r="AF25" s="35"/>
    </row>
    <row r="26" spans="1:32">
      <c r="A26" s="35"/>
      <c r="B26" s="35"/>
      <c r="C26" s="35"/>
      <c r="D26" s="35"/>
      <c r="E26" s="35"/>
      <c r="F26" s="35"/>
      <c r="G26" s="35"/>
      <c r="H26" s="35"/>
      <c r="I26" s="35"/>
      <c r="J26" s="35"/>
      <c r="K26" s="35"/>
      <c r="L26" s="35"/>
      <c r="M26" s="35"/>
      <c r="N26" s="35"/>
      <c r="O26" s="35"/>
      <c r="P26" s="35"/>
      <c r="Q26" s="35"/>
      <c r="R26" s="35"/>
      <c r="S26" s="35"/>
      <c r="T26" s="35"/>
      <c r="U26" s="35"/>
      <c r="V26" s="35"/>
      <c r="W26" s="35"/>
      <c r="X26" s="35"/>
      <c r="Y26" s="35"/>
      <c r="Z26" s="35"/>
      <c r="AA26" s="35"/>
      <c r="AB26" s="35"/>
      <c r="AC26" s="35"/>
      <c r="AD26" s="35"/>
      <c r="AE26" s="35"/>
      <c r="AF26" s="35"/>
    </row>
    <row r="27" spans="1:32">
      <c r="A27" s="35"/>
      <c r="B27" s="35"/>
      <c r="C27" s="35"/>
      <c r="D27" s="35"/>
      <c r="E27" s="35"/>
      <c r="F27" s="35"/>
      <c r="G27" s="35"/>
      <c r="H27" s="35"/>
      <c r="I27" s="35"/>
      <c r="J27" s="35"/>
      <c r="K27" s="35"/>
      <c r="L27" s="35"/>
      <c r="M27" s="35"/>
      <c r="N27" s="35"/>
      <c r="O27" s="35"/>
      <c r="P27" s="35"/>
      <c r="Q27" s="35"/>
      <c r="R27" s="35"/>
      <c r="S27" s="35"/>
      <c r="T27" s="35"/>
      <c r="U27" s="35"/>
      <c r="V27" s="35"/>
      <c r="W27" s="35"/>
      <c r="X27" s="35"/>
      <c r="Y27" s="35"/>
      <c r="Z27" s="35"/>
      <c r="AA27" s="35"/>
      <c r="AB27" s="35"/>
      <c r="AC27" s="35"/>
      <c r="AD27" s="35"/>
      <c r="AE27" s="35"/>
      <c r="AF27" s="35"/>
    </row>
    <row r="28" spans="1:32">
      <c r="A28" s="35"/>
      <c r="B28" s="35"/>
      <c r="C28" s="35"/>
      <c r="D28" s="35"/>
      <c r="E28" s="35"/>
      <c r="F28" s="35"/>
      <c r="G28" s="35"/>
      <c r="H28" s="35"/>
      <c r="I28" s="35"/>
      <c r="J28" s="35"/>
      <c r="K28" s="35"/>
      <c r="L28" s="35"/>
      <c r="M28" s="35"/>
      <c r="N28" s="35"/>
      <c r="O28" s="35"/>
      <c r="P28" s="35"/>
      <c r="Q28" s="35"/>
      <c r="R28" s="35"/>
      <c r="S28" s="35"/>
      <c r="T28" s="35"/>
      <c r="U28" s="35"/>
      <c r="V28" s="35"/>
      <c r="W28" s="35"/>
      <c r="X28" s="35"/>
      <c r="Y28" s="35"/>
      <c r="Z28" s="35"/>
      <c r="AA28" s="35"/>
      <c r="AB28" s="35"/>
      <c r="AC28" s="35"/>
      <c r="AD28" s="35"/>
      <c r="AE28" s="35"/>
      <c r="AF28" s="35"/>
    </row>
    <row r="29" spans="1:32">
      <c r="A29" s="35"/>
      <c r="B29" s="35"/>
      <c r="C29" s="35"/>
      <c r="D29" s="35"/>
      <c r="E29" s="35"/>
      <c r="F29" s="35"/>
      <c r="G29" s="35"/>
      <c r="H29" s="35"/>
      <c r="I29" s="35"/>
      <c r="J29" s="35"/>
      <c r="K29" s="35"/>
      <c r="L29" s="35"/>
      <c r="M29" s="35"/>
      <c r="N29" s="35"/>
      <c r="O29" s="35"/>
      <c r="P29" s="35"/>
      <c r="Q29" s="35"/>
      <c r="R29" s="35"/>
      <c r="S29" s="35"/>
      <c r="T29" s="35"/>
      <c r="U29" s="35"/>
      <c r="V29" s="35"/>
      <c r="W29" s="35"/>
      <c r="X29" s="35"/>
      <c r="Y29" s="35"/>
      <c r="Z29" s="35"/>
      <c r="AA29" s="35"/>
      <c r="AB29" s="35"/>
      <c r="AC29" s="35"/>
      <c r="AD29" s="35"/>
      <c r="AE29" s="35"/>
      <c r="AF29" s="35"/>
    </row>
    <row r="30" spans="1:32">
      <c r="A30" s="35"/>
      <c r="B30" s="35"/>
      <c r="C30" s="35"/>
      <c r="D30" s="35"/>
      <c r="E30" s="35"/>
      <c r="F30" s="35"/>
      <c r="G30" s="35"/>
      <c r="H30" s="35"/>
      <c r="I30" s="35"/>
      <c r="J30" s="35"/>
      <c r="K30" s="35"/>
      <c r="L30" s="35"/>
      <c r="M30" s="35"/>
      <c r="N30" s="35"/>
      <c r="O30" s="35"/>
      <c r="P30" s="35"/>
      <c r="Q30" s="35"/>
      <c r="R30" s="35"/>
      <c r="S30" s="35"/>
      <c r="T30" s="35"/>
      <c r="U30" s="35"/>
      <c r="V30" s="35"/>
      <c r="W30" s="35"/>
      <c r="X30" s="35"/>
      <c r="Y30" s="35"/>
      <c r="Z30" s="35"/>
      <c r="AA30" s="35"/>
      <c r="AB30" s="35"/>
      <c r="AC30" s="35"/>
      <c r="AD30" s="35"/>
      <c r="AE30" s="35"/>
      <c r="AF30" s="35"/>
    </row>
    <row r="31" spans="1:32">
      <c r="A31" s="35"/>
      <c r="B31" s="35"/>
      <c r="C31" s="35"/>
      <c r="D31" s="35"/>
      <c r="E31" s="35"/>
      <c r="F31" s="35"/>
      <c r="G31" s="35"/>
      <c r="H31" s="35"/>
      <c r="I31" s="35"/>
      <c r="J31" s="35"/>
      <c r="K31" s="35"/>
      <c r="L31" s="35"/>
      <c r="M31" s="35"/>
      <c r="N31" s="35"/>
      <c r="O31" s="35"/>
      <c r="P31" s="35"/>
      <c r="Q31" s="35"/>
      <c r="R31" s="35"/>
      <c r="S31" s="35"/>
      <c r="T31" s="35"/>
      <c r="U31" s="35"/>
      <c r="V31" s="35"/>
      <c r="W31" s="35"/>
      <c r="X31" s="35"/>
      <c r="Y31" s="35"/>
      <c r="Z31" s="35"/>
      <c r="AA31" s="35"/>
      <c r="AB31" s="35"/>
      <c r="AC31" s="35"/>
      <c r="AD31" s="35"/>
      <c r="AE31" s="35"/>
      <c r="AF31" s="35"/>
    </row>
    <row r="32" spans="1:32">
      <c r="A32" s="35"/>
      <c r="B32" s="35"/>
      <c r="C32" s="35"/>
      <c r="D32" s="35"/>
      <c r="E32" s="35"/>
      <c r="F32" s="35"/>
      <c r="G32" s="35"/>
      <c r="H32" s="35"/>
      <c r="I32" s="35"/>
      <c r="J32" s="35"/>
      <c r="K32" s="35"/>
      <c r="L32" s="35"/>
      <c r="M32" s="35"/>
      <c r="N32" s="35"/>
      <c r="O32" s="35"/>
      <c r="P32" s="35"/>
      <c r="Q32" s="35"/>
      <c r="R32" s="35"/>
      <c r="S32" s="35"/>
      <c r="T32" s="35"/>
      <c r="U32" s="35"/>
      <c r="V32" s="35"/>
      <c r="W32" s="35"/>
      <c r="X32" s="35"/>
      <c r="Y32" s="35"/>
      <c r="Z32" s="35"/>
      <c r="AA32" s="35"/>
      <c r="AB32" s="35"/>
      <c r="AC32" s="35"/>
      <c r="AD32" s="35"/>
      <c r="AE32" s="35"/>
      <c r="AF32" s="35"/>
    </row>
    <row r="33" spans="1:32">
      <c r="A33" s="35"/>
      <c r="B33" s="35"/>
      <c r="C33" s="35"/>
      <c r="D33" s="35"/>
      <c r="E33" s="35"/>
      <c r="F33" s="35"/>
      <c r="G33" s="35"/>
      <c r="H33" s="35"/>
      <c r="I33" s="35"/>
      <c r="J33" s="35"/>
      <c r="K33" s="35"/>
      <c r="L33" s="35"/>
      <c r="M33" s="35"/>
      <c r="N33" s="35"/>
      <c r="O33" s="35"/>
      <c r="P33" s="35"/>
      <c r="Q33" s="35"/>
      <c r="R33" s="35"/>
      <c r="S33" s="35"/>
      <c r="T33" s="35"/>
      <c r="U33" s="35"/>
      <c r="V33" s="35"/>
      <c r="W33" s="35"/>
      <c r="X33" s="35"/>
      <c r="Y33" s="35"/>
      <c r="Z33" s="35"/>
      <c r="AA33" s="35"/>
      <c r="AB33" s="35"/>
      <c r="AC33" s="35"/>
      <c r="AD33" s="35"/>
      <c r="AE33" s="35"/>
      <c r="AF33" s="35"/>
    </row>
    <row r="34" spans="1:32">
      <c r="A34" s="35"/>
      <c r="B34" s="35"/>
      <c r="C34" s="35"/>
      <c r="D34" s="35"/>
      <c r="E34" s="35"/>
      <c r="F34" s="35"/>
      <c r="G34" s="35"/>
      <c r="H34" s="35"/>
      <c r="I34" s="35"/>
      <c r="J34" s="35"/>
      <c r="K34" s="35"/>
      <c r="L34" s="35"/>
      <c r="M34" s="35"/>
      <c r="N34" s="35"/>
      <c r="O34" s="35"/>
      <c r="P34" s="35"/>
      <c r="Q34" s="35"/>
      <c r="R34" s="35"/>
      <c r="S34" s="35"/>
      <c r="T34" s="35"/>
      <c r="U34" s="35"/>
      <c r="V34" s="35"/>
      <c r="W34" s="35"/>
      <c r="X34" s="35"/>
      <c r="Y34" s="35"/>
      <c r="Z34" s="35"/>
      <c r="AA34" s="35"/>
      <c r="AB34" s="35"/>
      <c r="AC34" s="35"/>
      <c r="AD34" s="35"/>
      <c r="AE34" s="35"/>
      <c r="AF34" s="35"/>
    </row>
    <row r="35" spans="1:32">
      <c r="A35" s="35"/>
      <c r="B35" s="35"/>
      <c r="C35" s="35"/>
      <c r="D35" s="35"/>
      <c r="E35" s="35"/>
      <c r="F35" s="35"/>
      <c r="G35" s="35"/>
      <c r="H35" s="35"/>
      <c r="I35" s="35"/>
      <c r="J35" s="35"/>
      <c r="K35" s="35"/>
      <c r="L35" s="35"/>
      <c r="M35" s="35"/>
      <c r="N35" s="35"/>
      <c r="O35" s="35"/>
      <c r="P35" s="35"/>
      <c r="Q35" s="35"/>
      <c r="R35" s="35"/>
      <c r="S35" s="35"/>
      <c r="T35" s="35"/>
      <c r="U35" s="35"/>
      <c r="V35" s="35"/>
      <c r="W35" s="35"/>
      <c r="X35" s="35"/>
      <c r="Y35" s="35"/>
      <c r="Z35" s="35"/>
      <c r="AA35" s="35"/>
      <c r="AB35" s="35"/>
      <c r="AC35" s="35"/>
      <c r="AD35" s="35"/>
      <c r="AE35" s="35"/>
      <c r="AF35" s="35"/>
    </row>
    <row r="36" spans="1:32">
      <c r="A36" s="35"/>
      <c r="B36" s="35"/>
      <c r="C36" s="35"/>
      <c r="D36" s="35"/>
      <c r="E36" s="35"/>
      <c r="F36" s="35"/>
      <c r="G36" s="35"/>
      <c r="H36" s="35"/>
      <c r="I36" s="35"/>
      <c r="J36" s="35"/>
      <c r="K36" s="35"/>
      <c r="L36" s="35"/>
      <c r="M36" s="35"/>
      <c r="N36" s="35"/>
      <c r="O36" s="35"/>
      <c r="P36" s="35"/>
      <c r="Q36" s="35"/>
      <c r="R36" s="35"/>
      <c r="S36" s="35"/>
      <c r="T36" s="35"/>
      <c r="U36" s="35"/>
      <c r="V36" s="35"/>
      <c r="W36" s="35"/>
      <c r="X36" s="35"/>
      <c r="Y36" s="35"/>
      <c r="Z36" s="35"/>
      <c r="AA36" s="35"/>
      <c r="AB36" s="35"/>
      <c r="AC36" s="35"/>
      <c r="AD36" s="35"/>
      <c r="AE36" s="35"/>
      <c r="AF36" s="35"/>
    </row>
    <row r="37" spans="1:32">
      <c r="A37" s="35"/>
      <c r="B37" s="35"/>
      <c r="C37" s="35"/>
      <c r="D37" s="35"/>
      <c r="E37" s="35"/>
      <c r="F37" s="35"/>
      <c r="G37" s="35"/>
      <c r="H37" s="35"/>
      <c r="I37" s="35"/>
      <c r="J37" s="35"/>
      <c r="K37" s="35"/>
      <c r="L37" s="35"/>
      <c r="M37" s="35"/>
      <c r="N37" s="35"/>
      <c r="O37" s="35"/>
      <c r="P37" s="35"/>
      <c r="Q37" s="35"/>
      <c r="R37" s="35"/>
      <c r="S37" s="35"/>
      <c r="T37" s="35"/>
      <c r="U37" s="35"/>
      <c r="V37" s="35"/>
      <c r="W37" s="35"/>
      <c r="X37" s="35"/>
      <c r="Y37" s="35"/>
      <c r="Z37" s="35"/>
      <c r="AA37" s="35"/>
      <c r="AB37" s="35"/>
      <c r="AC37" s="35"/>
      <c r="AD37" s="35"/>
      <c r="AE37" s="35"/>
      <c r="AF37" s="35"/>
    </row>
    <row r="38" spans="1:32">
      <c r="A38" s="35"/>
      <c r="B38" s="35"/>
      <c r="C38" s="35"/>
      <c r="D38" s="35"/>
      <c r="E38" s="35"/>
      <c r="F38" s="35"/>
      <c r="G38" s="35"/>
      <c r="H38" s="35"/>
      <c r="I38" s="35"/>
      <c r="J38" s="35"/>
      <c r="K38" s="35"/>
      <c r="L38" s="35"/>
      <c r="M38" s="35"/>
      <c r="N38" s="35"/>
      <c r="O38" s="35"/>
      <c r="P38" s="35"/>
      <c r="Q38" s="35"/>
      <c r="R38" s="35"/>
      <c r="S38" s="35"/>
      <c r="T38" s="35"/>
      <c r="U38" s="35"/>
      <c r="V38" s="35"/>
      <c r="W38" s="35"/>
      <c r="X38" s="35"/>
      <c r="Y38" s="35"/>
      <c r="Z38" s="35"/>
      <c r="AA38" s="35"/>
      <c r="AB38" s="35"/>
      <c r="AC38" s="35"/>
      <c r="AD38" s="35"/>
      <c r="AE38" s="35"/>
      <c r="AF38" s="35"/>
    </row>
    <row r="39" spans="1:32">
      <c r="A39" s="35"/>
      <c r="B39" s="35"/>
      <c r="C39" s="35"/>
      <c r="D39" s="35"/>
      <c r="E39" s="35"/>
      <c r="F39" s="35"/>
      <c r="G39" s="35"/>
      <c r="H39" s="35"/>
      <c r="I39" s="35"/>
      <c r="J39" s="35"/>
      <c r="K39" s="35"/>
      <c r="L39" s="35"/>
      <c r="M39" s="35"/>
      <c r="N39" s="35"/>
      <c r="O39" s="35"/>
      <c r="P39" s="35"/>
      <c r="Q39" s="35"/>
      <c r="R39" s="35"/>
      <c r="S39" s="35"/>
      <c r="T39" s="35"/>
      <c r="U39" s="35"/>
      <c r="V39" s="35"/>
      <c r="W39" s="35"/>
      <c r="X39" s="35"/>
      <c r="Y39" s="35"/>
      <c r="Z39" s="35"/>
      <c r="AA39" s="35"/>
      <c r="AB39" s="35"/>
      <c r="AC39" s="35"/>
      <c r="AD39" s="35"/>
      <c r="AE39" s="35"/>
      <c r="AF39" s="35"/>
    </row>
    <row r="40" spans="1:32">
      <c r="A40" s="35"/>
      <c r="B40" s="35"/>
      <c r="C40" s="35"/>
      <c r="D40" s="35"/>
      <c r="E40" s="35"/>
      <c r="F40" s="35"/>
      <c r="G40" s="35"/>
      <c r="H40" s="35"/>
      <c r="I40" s="35"/>
      <c r="J40" s="35"/>
      <c r="K40" s="35"/>
      <c r="L40" s="35"/>
      <c r="M40" s="35"/>
      <c r="N40" s="35"/>
      <c r="O40" s="35"/>
      <c r="P40" s="35"/>
      <c r="Q40" s="35"/>
      <c r="R40" s="35"/>
      <c r="S40" s="35"/>
      <c r="T40" s="35"/>
      <c r="U40" s="35"/>
      <c r="V40" s="35"/>
      <c r="W40" s="35"/>
      <c r="X40" s="35"/>
      <c r="Y40" s="35"/>
      <c r="Z40" s="35"/>
      <c r="AA40" s="35"/>
      <c r="AB40" s="35"/>
      <c r="AC40" s="35"/>
      <c r="AD40" s="35"/>
      <c r="AE40" s="35"/>
      <c r="AF40" s="35"/>
    </row>
    <row r="41" spans="1:32">
      <c r="A41" s="35"/>
      <c r="B41" s="35"/>
      <c r="C41" s="35"/>
      <c r="D41" s="35"/>
      <c r="E41" s="35"/>
      <c r="F41" s="35"/>
      <c r="G41" s="35"/>
      <c r="H41" s="35"/>
      <c r="I41" s="35"/>
      <c r="J41" s="35"/>
      <c r="K41" s="35"/>
      <c r="L41" s="35"/>
      <c r="M41" s="35"/>
      <c r="N41" s="35"/>
      <c r="O41" s="35"/>
      <c r="P41" s="35"/>
      <c r="Q41" s="35"/>
      <c r="R41" s="35"/>
      <c r="S41" s="35"/>
      <c r="T41" s="35"/>
      <c r="U41" s="35"/>
      <c r="V41" s="35"/>
      <c r="W41" s="35"/>
      <c r="X41" s="35"/>
      <c r="Y41" s="35"/>
      <c r="Z41" s="35"/>
      <c r="AA41" s="35"/>
      <c r="AB41" s="35"/>
      <c r="AC41" s="35"/>
      <c r="AD41" s="35"/>
      <c r="AE41" s="35"/>
      <c r="AF41" s="35"/>
    </row>
    <row r="42" spans="1:32">
      <c r="A42" s="35"/>
      <c r="B42" s="35"/>
      <c r="C42" s="35"/>
      <c r="D42" s="35"/>
      <c r="E42" s="35"/>
      <c r="F42" s="35"/>
      <c r="G42" s="35"/>
      <c r="H42" s="35"/>
      <c r="I42" s="35"/>
      <c r="J42" s="35"/>
      <c r="K42" s="35"/>
      <c r="L42" s="35"/>
      <c r="M42" s="35"/>
      <c r="N42" s="35"/>
      <c r="O42" s="35"/>
      <c r="P42" s="35"/>
      <c r="Q42" s="35"/>
      <c r="R42" s="35"/>
      <c r="S42" s="35"/>
      <c r="T42" s="35"/>
      <c r="U42" s="35"/>
      <c r="V42" s="35"/>
      <c r="W42" s="35"/>
      <c r="X42" s="35"/>
      <c r="Y42" s="35"/>
      <c r="Z42" s="35"/>
      <c r="AA42" s="35"/>
      <c r="AB42" s="35"/>
      <c r="AC42" s="35"/>
      <c r="AD42" s="35"/>
      <c r="AE42" s="35"/>
      <c r="AF42" s="35"/>
    </row>
    <row r="43" spans="1:32">
      <c r="A43" s="35"/>
      <c r="B43" s="35"/>
      <c r="C43" s="35"/>
      <c r="D43" s="35"/>
      <c r="E43" s="35"/>
      <c r="F43" s="35"/>
      <c r="G43" s="35"/>
      <c r="H43" s="35"/>
      <c r="I43" s="35"/>
      <c r="J43" s="35"/>
      <c r="K43" s="35"/>
      <c r="L43" s="35"/>
      <c r="M43" s="35"/>
      <c r="N43" s="35"/>
      <c r="O43" s="35"/>
      <c r="P43" s="35"/>
      <c r="Q43" s="35"/>
      <c r="R43" s="35"/>
      <c r="S43" s="35"/>
      <c r="T43" s="35"/>
      <c r="U43" s="35"/>
      <c r="V43" s="35"/>
      <c r="W43" s="35"/>
      <c r="X43" s="35"/>
      <c r="Y43" s="35"/>
      <c r="Z43" s="35"/>
      <c r="AA43" s="35"/>
      <c r="AB43" s="35"/>
      <c r="AC43" s="35"/>
      <c r="AD43" s="35"/>
      <c r="AE43" s="35"/>
      <c r="AF43" s="35"/>
    </row>
    <row r="44" spans="1:32">
      <c r="A44" s="35"/>
      <c r="B44" s="35"/>
      <c r="C44" s="35"/>
      <c r="D44" s="35"/>
      <c r="E44" s="35"/>
      <c r="F44" s="35"/>
      <c r="G44" s="35"/>
      <c r="H44" s="35"/>
      <c r="I44" s="35"/>
      <c r="J44" s="35"/>
      <c r="K44" s="35"/>
      <c r="L44" s="35"/>
      <c r="M44" s="35"/>
      <c r="N44" s="35"/>
      <c r="O44" s="35"/>
      <c r="P44" s="35"/>
      <c r="Q44" s="35"/>
      <c r="R44" s="35"/>
      <c r="S44" s="35"/>
      <c r="T44" s="35"/>
      <c r="U44" s="35"/>
      <c r="V44" s="35"/>
      <c r="W44" s="35"/>
      <c r="X44" s="35"/>
      <c r="Y44" s="35"/>
      <c r="Z44" s="35"/>
      <c r="AA44" s="35"/>
      <c r="AB44" s="35"/>
      <c r="AC44" s="35"/>
      <c r="AD44" s="35"/>
      <c r="AE44" s="35"/>
      <c r="AF44" s="35"/>
    </row>
    <row r="45" spans="1:32">
      <c r="A45" s="35"/>
      <c r="B45" s="35"/>
      <c r="C45" s="35"/>
      <c r="D45" s="35"/>
      <c r="E45" s="35"/>
      <c r="F45" s="35"/>
      <c r="G45" s="35"/>
      <c r="H45" s="35"/>
      <c r="I45" s="35"/>
      <c r="J45" s="35"/>
      <c r="K45" s="35"/>
      <c r="L45" s="35"/>
      <c r="M45" s="35"/>
      <c r="N45" s="35"/>
      <c r="O45" s="35"/>
      <c r="P45" s="35"/>
      <c r="Q45" s="35"/>
      <c r="R45" s="35"/>
      <c r="S45" s="35"/>
      <c r="T45" s="35"/>
      <c r="U45" s="35"/>
      <c r="V45" s="35"/>
      <c r="W45" s="35"/>
      <c r="X45" s="35"/>
      <c r="Y45" s="35"/>
      <c r="Z45" s="35"/>
      <c r="AA45" s="35"/>
      <c r="AB45" s="35"/>
      <c r="AC45" s="35"/>
      <c r="AD45" s="35"/>
      <c r="AE45" s="35"/>
      <c r="AF45" s="35"/>
    </row>
    <row r="46" spans="1:32">
      <c r="A46" s="35"/>
      <c r="B46" s="35"/>
      <c r="C46" s="35"/>
      <c r="D46" s="35"/>
      <c r="E46" s="35"/>
      <c r="F46" s="35"/>
      <c r="G46" s="35"/>
      <c r="H46" s="35"/>
      <c r="I46" s="35"/>
      <c r="J46" s="35"/>
      <c r="K46" s="35"/>
      <c r="L46" s="35"/>
      <c r="M46" s="35"/>
      <c r="N46" s="35"/>
      <c r="O46" s="35"/>
      <c r="P46" s="35"/>
      <c r="Q46" s="35"/>
      <c r="R46" s="35"/>
      <c r="S46" s="35"/>
      <c r="T46" s="35"/>
      <c r="U46" s="35"/>
      <c r="V46" s="35"/>
      <c r="W46" s="35"/>
      <c r="X46" s="35"/>
      <c r="Y46" s="35"/>
      <c r="Z46" s="35"/>
      <c r="AA46" s="35"/>
      <c r="AB46" s="35"/>
      <c r="AC46" s="35"/>
      <c r="AD46" s="35"/>
      <c r="AE46" s="35"/>
      <c r="AF46" s="35"/>
    </row>
    <row r="47" spans="1:32">
      <c r="A47" s="35"/>
      <c r="B47" s="35"/>
      <c r="C47" s="35"/>
      <c r="D47" s="35"/>
      <c r="E47" s="35"/>
      <c r="F47" s="35"/>
      <c r="G47" s="35"/>
      <c r="H47" s="35"/>
      <c r="I47" s="35"/>
      <c r="J47" s="35"/>
      <c r="K47" s="35"/>
      <c r="L47" s="35"/>
      <c r="M47" s="35"/>
      <c r="N47" s="35"/>
      <c r="O47" s="35"/>
      <c r="P47" s="35"/>
      <c r="Q47" s="35"/>
      <c r="R47" s="35"/>
      <c r="S47" s="35"/>
      <c r="T47" s="35"/>
      <c r="U47" s="35"/>
      <c r="V47" s="35"/>
      <c r="W47" s="35"/>
      <c r="X47" s="35"/>
      <c r="Y47" s="35"/>
      <c r="Z47" s="35"/>
      <c r="AA47" s="35"/>
      <c r="AB47" s="35"/>
      <c r="AC47" s="35"/>
      <c r="AD47" s="35"/>
      <c r="AE47" s="35"/>
      <c r="AF47" s="35"/>
    </row>
    <row r="48" spans="1:32">
      <c r="A48" s="35"/>
      <c r="B48" s="35"/>
      <c r="C48" s="35"/>
      <c r="D48" s="35"/>
      <c r="E48" s="35"/>
      <c r="F48" s="35"/>
      <c r="G48" s="35"/>
      <c r="H48" s="35"/>
      <c r="I48" s="35"/>
      <c r="J48" s="35"/>
      <c r="K48" s="35"/>
      <c r="L48" s="35"/>
      <c r="M48" s="35"/>
      <c r="N48" s="35"/>
      <c r="O48" s="35"/>
      <c r="P48" s="35"/>
      <c r="Q48" s="35"/>
      <c r="R48" s="35"/>
      <c r="S48" s="35"/>
      <c r="T48" s="35"/>
      <c r="U48" s="35"/>
      <c r="V48" s="35"/>
      <c r="W48" s="35"/>
      <c r="X48" s="35"/>
      <c r="Y48" s="35"/>
      <c r="Z48" s="35"/>
      <c r="AA48" s="35"/>
      <c r="AB48" s="35"/>
      <c r="AC48" s="35"/>
      <c r="AD48" s="35"/>
      <c r="AE48" s="35"/>
      <c r="AF48" s="35"/>
    </row>
    <row r="49" spans="1:32">
      <c r="A49" s="35"/>
      <c r="B49" s="35"/>
      <c r="C49" s="35"/>
      <c r="D49" s="35"/>
      <c r="E49" s="35"/>
      <c r="F49" s="35"/>
      <c r="G49" s="35"/>
      <c r="H49" s="35"/>
      <c r="I49" s="35"/>
      <c r="J49" s="35"/>
      <c r="K49" s="35"/>
      <c r="L49" s="35"/>
      <c r="M49" s="35"/>
      <c r="N49" s="35"/>
      <c r="O49" s="35"/>
      <c r="P49" s="35"/>
      <c r="Q49" s="35"/>
      <c r="R49" s="35"/>
      <c r="S49" s="35"/>
      <c r="T49" s="35"/>
      <c r="U49" s="35"/>
      <c r="V49" s="35"/>
      <c r="W49" s="35"/>
      <c r="X49" s="35"/>
      <c r="Y49" s="35"/>
      <c r="Z49" s="35"/>
      <c r="AA49" s="35"/>
      <c r="AB49" s="35"/>
      <c r="AC49" s="35"/>
      <c r="AD49" s="35"/>
      <c r="AE49" s="35"/>
      <c r="AF49" s="35"/>
    </row>
    <row r="50" spans="1:32">
      <c r="A50" s="35"/>
      <c r="B50" s="35"/>
      <c r="C50" s="35"/>
      <c r="D50" s="35"/>
      <c r="E50" s="35"/>
      <c r="F50" s="35"/>
      <c r="G50" s="35"/>
      <c r="H50" s="35"/>
      <c r="I50" s="35"/>
      <c r="J50" s="35"/>
      <c r="K50" s="35"/>
      <c r="L50" s="35"/>
      <c r="M50" s="35"/>
      <c r="N50" s="35"/>
      <c r="O50" s="35"/>
      <c r="P50" s="35"/>
      <c r="Q50" s="35"/>
      <c r="R50" s="35"/>
      <c r="S50" s="35"/>
      <c r="T50" s="35"/>
      <c r="U50" s="35"/>
      <c r="V50" s="35"/>
      <c r="W50" s="35"/>
      <c r="X50" s="35"/>
      <c r="Y50" s="35"/>
      <c r="Z50" s="35"/>
      <c r="AA50" s="35"/>
      <c r="AB50" s="35"/>
      <c r="AC50" s="35"/>
      <c r="AD50" s="35"/>
      <c r="AE50" s="35"/>
      <c r="AF50" s="35"/>
    </row>
    <row r="51" spans="1:32">
      <c r="A51" s="35"/>
      <c r="B51" s="35"/>
      <c r="C51" s="35"/>
      <c r="D51" s="35"/>
      <c r="E51" s="35"/>
      <c r="F51" s="35"/>
      <c r="G51" s="35"/>
      <c r="H51" s="35"/>
      <c r="I51" s="35"/>
      <c r="J51" s="35"/>
      <c r="K51" s="35"/>
      <c r="L51" s="35"/>
      <c r="M51" s="35"/>
      <c r="N51" s="35"/>
      <c r="O51" s="35"/>
      <c r="P51" s="35"/>
      <c r="Q51" s="35"/>
      <c r="R51" s="35"/>
      <c r="S51" s="35"/>
      <c r="T51" s="35"/>
      <c r="U51" s="35"/>
      <c r="V51" s="35"/>
      <c r="W51" s="35"/>
      <c r="X51" s="35"/>
      <c r="Y51" s="35"/>
      <c r="Z51" s="35"/>
      <c r="AA51" s="35"/>
      <c r="AB51" s="35"/>
      <c r="AC51" s="35"/>
      <c r="AD51" s="35"/>
      <c r="AE51" s="35"/>
      <c r="AF51" s="35"/>
    </row>
    <row r="52" spans="1:32">
      <c r="A52" s="35"/>
      <c r="B52" s="35"/>
      <c r="C52" s="35"/>
      <c r="D52" s="35"/>
      <c r="E52" s="35"/>
      <c r="F52" s="35"/>
      <c r="G52" s="35"/>
      <c r="H52" s="35"/>
      <c r="I52" s="35"/>
      <c r="J52" s="35"/>
      <c r="K52" s="35"/>
      <c r="L52" s="35"/>
      <c r="M52" s="35"/>
      <c r="N52" s="35"/>
      <c r="O52" s="35"/>
      <c r="P52" s="35"/>
      <c r="Q52" s="35"/>
      <c r="R52" s="35"/>
      <c r="S52" s="35"/>
      <c r="T52" s="35"/>
      <c r="U52" s="35"/>
      <c r="V52" s="35"/>
      <c r="W52" s="35"/>
      <c r="X52" s="35"/>
      <c r="Y52" s="35"/>
      <c r="Z52" s="35"/>
      <c r="AA52" s="35"/>
      <c r="AB52" s="35"/>
      <c r="AC52" s="35"/>
      <c r="AD52" s="35"/>
      <c r="AE52" s="35"/>
      <c r="AF52" s="35"/>
    </row>
    <row r="53" spans="1:32">
      <c r="A53" s="35"/>
      <c r="B53" s="35"/>
      <c r="C53" s="35"/>
      <c r="D53" s="35"/>
      <c r="E53" s="35"/>
      <c r="F53" s="35"/>
      <c r="G53" s="35"/>
      <c r="H53" s="35"/>
      <c r="I53" s="35"/>
      <c r="J53" s="35"/>
      <c r="K53" s="35"/>
      <c r="L53" s="35"/>
      <c r="M53" s="35"/>
      <c r="N53" s="35"/>
      <c r="O53" s="35"/>
      <c r="P53" s="35"/>
      <c r="Q53" s="35"/>
      <c r="R53" s="35"/>
      <c r="S53" s="35"/>
      <c r="T53" s="35"/>
      <c r="U53" s="35"/>
      <c r="V53" s="35"/>
      <c r="W53" s="35"/>
      <c r="X53" s="35"/>
      <c r="Y53" s="35"/>
      <c r="Z53" s="35"/>
      <c r="AA53" s="35"/>
      <c r="AB53" s="35"/>
      <c r="AC53" s="35"/>
      <c r="AD53" s="35"/>
      <c r="AE53" s="35"/>
      <c r="AF53" s="35"/>
    </row>
    <row r="54" spans="1:32">
      <c r="A54" s="35"/>
      <c r="B54" s="35"/>
      <c r="C54" s="35"/>
      <c r="D54" s="35"/>
      <c r="E54" s="35"/>
      <c r="F54" s="35"/>
      <c r="G54" s="35"/>
      <c r="H54" s="35"/>
      <c r="I54" s="35"/>
      <c r="J54" s="35"/>
      <c r="K54" s="35"/>
      <c r="L54" s="35"/>
      <c r="M54" s="35"/>
      <c r="N54" s="35"/>
      <c r="O54" s="35"/>
      <c r="P54" s="35"/>
      <c r="Q54" s="35"/>
      <c r="R54" s="35"/>
      <c r="S54" s="35"/>
      <c r="T54" s="35"/>
      <c r="U54" s="35"/>
      <c r="V54" s="35"/>
      <c r="W54" s="35"/>
      <c r="X54" s="35"/>
      <c r="Y54" s="35"/>
      <c r="Z54" s="35"/>
      <c r="AA54" s="35"/>
      <c r="AB54" s="35"/>
      <c r="AC54" s="35"/>
      <c r="AD54" s="35"/>
      <c r="AE54" s="35"/>
      <c r="AF54" s="35"/>
    </row>
    <row r="55" spans="1:32">
      <c r="A55" s="35"/>
      <c r="B55" s="35"/>
      <c r="C55" s="35"/>
      <c r="D55" s="35"/>
      <c r="E55" s="35"/>
      <c r="F55" s="35"/>
      <c r="G55" s="35"/>
      <c r="H55" s="35"/>
      <c r="I55" s="35"/>
      <c r="J55" s="35"/>
      <c r="K55" s="35"/>
      <c r="L55" s="35"/>
      <c r="M55" s="35"/>
      <c r="N55" s="35"/>
      <c r="O55" s="35"/>
      <c r="P55" s="35"/>
      <c r="Q55" s="35"/>
      <c r="R55" s="35"/>
      <c r="S55" s="35"/>
      <c r="T55" s="35"/>
      <c r="U55" s="35"/>
      <c r="V55" s="35"/>
      <c r="W55" s="35"/>
      <c r="X55" s="35"/>
      <c r="Y55" s="35"/>
      <c r="Z55" s="35"/>
      <c r="AA55" s="35"/>
      <c r="AB55" s="35"/>
      <c r="AC55" s="35"/>
      <c r="AD55" s="35"/>
      <c r="AE55" s="35"/>
      <c r="AF55" s="35"/>
    </row>
    <row r="56" spans="1:32">
      <c r="A56" s="35"/>
      <c r="B56" s="35"/>
      <c r="C56" s="35"/>
      <c r="D56" s="35"/>
      <c r="E56" s="35"/>
      <c r="F56" s="35"/>
      <c r="G56" s="35"/>
      <c r="H56" s="35"/>
      <c r="I56" s="35"/>
      <c r="J56" s="35"/>
      <c r="K56" s="35"/>
      <c r="L56" s="35"/>
      <c r="M56" s="35"/>
      <c r="N56" s="35"/>
      <c r="O56" s="35"/>
      <c r="P56" s="35"/>
      <c r="Q56" s="35"/>
      <c r="R56" s="35"/>
      <c r="S56" s="35"/>
      <c r="T56" s="35"/>
      <c r="U56" s="35"/>
      <c r="V56" s="35"/>
      <c r="W56" s="35"/>
      <c r="X56" s="35"/>
      <c r="Y56" s="35"/>
      <c r="Z56" s="35"/>
      <c r="AA56" s="35"/>
      <c r="AB56" s="35"/>
      <c r="AC56" s="35"/>
      <c r="AD56" s="35"/>
      <c r="AE56" s="35"/>
      <c r="AF56" s="35"/>
    </row>
    <row r="57" spans="1:32">
      <c r="A57" s="35"/>
      <c r="B57" s="35"/>
      <c r="C57" s="35"/>
      <c r="D57" s="35"/>
      <c r="E57" s="35"/>
      <c r="F57" s="35"/>
      <c r="G57" s="35"/>
      <c r="H57" s="35"/>
      <c r="I57" s="35"/>
      <c r="J57" s="35"/>
      <c r="K57" s="35"/>
      <c r="L57" s="35"/>
      <c r="M57" s="35"/>
      <c r="N57" s="35"/>
      <c r="O57" s="35"/>
      <c r="P57" s="35"/>
      <c r="Q57" s="35"/>
      <c r="R57" s="35"/>
      <c r="S57" s="35"/>
      <c r="T57" s="35"/>
      <c r="U57" s="35"/>
      <c r="V57" s="35"/>
      <c r="W57" s="35"/>
      <c r="X57" s="35"/>
      <c r="Y57" s="35"/>
      <c r="Z57" s="35"/>
      <c r="AA57" s="35"/>
      <c r="AB57" s="35"/>
      <c r="AC57" s="35"/>
      <c r="AD57" s="35"/>
      <c r="AE57" s="35"/>
      <c r="AF57" s="35"/>
    </row>
    <row r="58" spans="1:32">
      <c r="A58" s="35"/>
      <c r="B58" s="35"/>
      <c r="C58" s="35"/>
      <c r="D58" s="35"/>
      <c r="E58" s="35"/>
      <c r="F58" s="35"/>
      <c r="G58" s="35"/>
      <c r="H58" s="35"/>
      <c r="I58" s="35"/>
      <c r="J58" s="35"/>
      <c r="K58" s="35"/>
      <c r="L58" s="35"/>
      <c r="M58" s="35"/>
      <c r="N58" s="35"/>
      <c r="O58" s="35"/>
      <c r="P58" s="35"/>
      <c r="Q58" s="35"/>
      <c r="R58" s="35"/>
      <c r="S58" s="35"/>
      <c r="T58" s="35"/>
      <c r="U58" s="35"/>
      <c r="V58" s="35"/>
      <c r="W58" s="35"/>
      <c r="X58" s="35"/>
      <c r="Y58" s="35"/>
      <c r="Z58" s="35"/>
      <c r="AA58" s="35"/>
      <c r="AB58" s="35"/>
      <c r="AC58" s="35"/>
      <c r="AD58" s="35"/>
      <c r="AE58" s="35"/>
      <c r="AF58" s="35"/>
    </row>
    <row r="59" spans="1:32">
      <c r="A59" s="35"/>
      <c r="B59" s="35"/>
      <c r="C59" s="35"/>
      <c r="D59" s="35"/>
      <c r="E59" s="35"/>
      <c r="F59" s="35"/>
      <c r="G59" s="35"/>
      <c r="H59" s="35"/>
      <c r="I59" s="35"/>
      <c r="J59" s="35"/>
      <c r="K59" s="35"/>
      <c r="L59" s="35"/>
      <c r="M59" s="35"/>
      <c r="N59" s="35"/>
      <c r="O59" s="35"/>
      <c r="P59" s="35"/>
      <c r="Q59" s="35"/>
      <c r="R59" s="35"/>
      <c r="S59" s="35"/>
      <c r="T59" s="35"/>
      <c r="U59" s="35"/>
      <c r="V59" s="35"/>
      <c r="W59" s="35"/>
      <c r="X59" s="35"/>
      <c r="Y59" s="35"/>
      <c r="Z59" s="35"/>
      <c r="AA59" s="35"/>
      <c r="AB59" s="35"/>
      <c r="AC59" s="35"/>
      <c r="AD59" s="35"/>
      <c r="AE59" s="35"/>
      <c r="AF59" s="35"/>
    </row>
    <row r="60" spans="1:32">
      <c r="A60" s="35"/>
      <c r="B60" s="35"/>
      <c r="C60" s="35"/>
      <c r="D60" s="35"/>
      <c r="E60" s="35"/>
      <c r="F60" s="35"/>
      <c r="G60" s="35"/>
      <c r="H60" s="35"/>
      <c r="I60" s="35"/>
      <c r="J60" s="35"/>
      <c r="K60" s="35"/>
      <c r="L60" s="35"/>
      <c r="M60" s="35"/>
      <c r="N60" s="35"/>
      <c r="O60" s="35"/>
      <c r="P60" s="35"/>
      <c r="Q60" s="35"/>
      <c r="R60" s="35"/>
      <c r="S60" s="35"/>
      <c r="T60" s="35"/>
      <c r="U60" s="35"/>
      <c r="V60" s="35"/>
      <c r="W60" s="35"/>
      <c r="X60" s="35"/>
      <c r="Y60" s="35"/>
      <c r="Z60" s="35"/>
      <c r="AA60" s="35"/>
      <c r="AB60" s="35"/>
      <c r="AC60" s="35"/>
      <c r="AD60" s="35"/>
      <c r="AE60" s="35"/>
      <c r="AF60" s="35"/>
    </row>
    <row r="61" spans="1:32">
      <c r="A61" s="35"/>
      <c r="B61" s="35"/>
      <c r="C61" s="35"/>
      <c r="D61" s="35"/>
      <c r="E61" s="35"/>
      <c r="F61" s="35"/>
      <c r="G61" s="35"/>
      <c r="H61" s="35"/>
      <c r="I61" s="35"/>
      <c r="J61" s="35"/>
      <c r="K61" s="35"/>
      <c r="L61" s="35"/>
      <c r="M61" s="35"/>
      <c r="N61" s="35"/>
      <c r="O61" s="35"/>
      <c r="P61" s="35"/>
      <c r="Q61" s="35"/>
      <c r="R61" s="35"/>
      <c r="S61" s="35"/>
      <c r="T61" s="35"/>
      <c r="U61" s="35"/>
      <c r="V61" s="35"/>
      <c r="W61" s="35"/>
      <c r="X61" s="35"/>
      <c r="Y61" s="35"/>
      <c r="Z61" s="35"/>
      <c r="AA61" s="35"/>
      <c r="AB61" s="35"/>
      <c r="AC61" s="35"/>
      <c r="AD61" s="35"/>
      <c r="AE61" s="35"/>
      <c r="AF61" s="35"/>
    </row>
    <row r="62" spans="1:32">
      <c r="A62" s="35"/>
      <c r="B62" s="35"/>
      <c r="C62" s="35"/>
      <c r="D62" s="35"/>
      <c r="E62" s="35"/>
      <c r="F62" s="35"/>
      <c r="G62" s="35"/>
      <c r="H62" s="35"/>
      <c r="I62" s="35"/>
      <c r="J62" s="35"/>
      <c r="K62" s="35"/>
      <c r="L62" s="35"/>
      <c r="M62" s="35"/>
      <c r="N62" s="35"/>
      <c r="O62" s="35"/>
      <c r="P62" s="35"/>
      <c r="Q62" s="35"/>
      <c r="R62" s="35"/>
      <c r="S62" s="35"/>
      <c r="T62" s="35"/>
      <c r="U62" s="35"/>
      <c r="V62" s="35"/>
      <c r="W62" s="35"/>
      <c r="X62" s="35"/>
      <c r="Y62" s="35"/>
      <c r="Z62" s="35"/>
      <c r="AA62" s="35"/>
      <c r="AB62" s="35"/>
      <c r="AC62" s="35"/>
      <c r="AD62" s="35"/>
      <c r="AE62" s="35"/>
      <c r="AF62" s="35"/>
    </row>
    <row r="63" spans="1:32">
      <c r="A63" s="35"/>
      <c r="B63" s="35"/>
      <c r="C63" s="35"/>
      <c r="D63" s="35"/>
      <c r="E63" s="35"/>
      <c r="F63" s="35"/>
      <c r="G63" s="35"/>
      <c r="H63" s="35"/>
      <c r="I63" s="35"/>
      <c r="J63" s="35"/>
      <c r="K63" s="35"/>
      <c r="L63" s="35"/>
      <c r="M63" s="35"/>
      <c r="N63" s="35"/>
      <c r="O63" s="35"/>
      <c r="P63" s="35"/>
      <c r="Q63" s="35"/>
      <c r="R63" s="35"/>
      <c r="S63" s="35"/>
      <c r="T63" s="35"/>
      <c r="U63" s="35"/>
      <c r="V63" s="35"/>
      <c r="W63" s="35"/>
      <c r="X63" s="35"/>
      <c r="Y63" s="35"/>
      <c r="Z63" s="35"/>
      <c r="AA63" s="35"/>
      <c r="AB63" s="35"/>
      <c r="AC63" s="35"/>
      <c r="AD63" s="35"/>
      <c r="AE63" s="35"/>
      <c r="AF63" s="35"/>
    </row>
    <row r="64" spans="1:32">
      <c r="A64" s="35"/>
      <c r="B64" s="35"/>
      <c r="C64" s="35"/>
      <c r="D64" s="35"/>
      <c r="E64" s="35"/>
      <c r="F64" s="35"/>
      <c r="G64" s="35"/>
      <c r="H64" s="35"/>
      <c r="I64" s="35"/>
      <c r="J64" s="35"/>
      <c r="K64" s="35"/>
      <c r="L64" s="35"/>
      <c r="M64" s="35"/>
      <c r="N64" s="35"/>
      <c r="O64" s="35"/>
      <c r="P64" s="35"/>
      <c r="Q64" s="35"/>
      <c r="R64" s="35"/>
      <c r="S64" s="35"/>
      <c r="T64" s="35"/>
      <c r="U64" s="35"/>
      <c r="V64" s="35"/>
      <c r="W64" s="35"/>
      <c r="X64" s="35"/>
      <c r="Y64" s="35"/>
      <c r="Z64" s="35"/>
      <c r="AA64" s="35"/>
      <c r="AB64" s="35"/>
      <c r="AC64" s="35"/>
      <c r="AD64" s="35"/>
      <c r="AE64" s="35"/>
      <c r="AF64" s="35"/>
    </row>
    <row r="65" spans="1:32">
      <c r="A65" s="35"/>
      <c r="B65" s="35"/>
      <c r="C65" s="35"/>
      <c r="D65" s="35"/>
      <c r="E65" s="35"/>
      <c r="F65" s="35"/>
      <c r="G65" s="35"/>
      <c r="H65" s="35"/>
      <c r="I65" s="35"/>
      <c r="J65" s="35"/>
      <c r="K65" s="35"/>
      <c r="L65" s="35"/>
      <c r="M65" s="35"/>
      <c r="N65" s="35"/>
      <c r="O65" s="35"/>
      <c r="P65" s="35"/>
      <c r="Q65" s="35"/>
      <c r="R65" s="35"/>
      <c r="S65" s="35"/>
      <c r="T65" s="35"/>
      <c r="U65" s="35"/>
      <c r="V65" s="35"/>
      <c r="W65" s="35"/>
      <c r="X65" s="35"/>
      <c r="Y65" s="35"/>
      <c r="Z65" s="35"/>
      <c r="AA65" s="35"/>
      <c r="AB65" s="35"/>
      <c r="AC65" s="35"/>
      <c r="AD65" s="35"/>
      <c r="AE65" s="35"/>
      <c r="AF65" s="35"/>
    </row>
    <row r="66" spans="1:32">
      <c r="A66" s="35"/>
      <c r="B66" s="35"/>
      <c r="C66" s="35"/>
      <c r="D66" s="35"/>
      <c r="E66" s="35"/>
      <c r="F66" s="35"/>
      <c r="G66" s="35"/>
      <c r="H66" s="35"/>
      <c r="I66" s="35"/>
      <c r="J66" s="35"/>
      <c r="K66" s="35"/>
      <c r="L66" s="35"/>
      <c r="M66" s="35"/>
      <c r="N66" s="35"/>
      <c r="O66" s="35"/>
      <c r="P66" s="35"/>
      <c r="Q66" s="35"/>
      <c r="R66" s="35"/>
      <c r="S66" s="35"/>
      <c r="T66" s="35"/>
      <c r="U66" s="35"/>
      <c r="V66" s="35"/>
      <c r="W66" s="35"/>
      <c r="X66" s="35"/>
      <c r="Y66" s="35"/>
      <c r="Z66" s="35"/>
      <c r="AA66" s="35"/>
      <c r="AB66" s="35"/>
      <c r="AC66" s="35"/>
      <c r="AD66" s="35"/>
      <c r="AE66" s="35"/>
      <c r="AF66" s="35"/>
    </row>
    <row r="67" spans="1:32">
      <c r="A67" s="35"/>
      <c r="B67" s="35"/>
      <c r="C67" s="35"/>
      <c r="D67" s="35"/>
      <c r="E67" s="35"/>
      <c r="F67" s="35"/>
      <c r="G67" s="35"/>
      <c r="H67" s="35"/>
      <c r="I67" s="35"/>
      <c r="J67" s="35"/>
      <c r="K67" s="35"/>
      <c r="L67" s="35"/>
      <c r="M67" s="35"/>
      <c r="N67" s="35"/>
      <c r="O67" s="35"/>
      <c r="P67" s="35"/>
      <c r="Q67" s="35"/>
      <c r="R67" s="35"/>
      <c r="S67" s="35"/>
      <c r="T67" s="35"/>
      <c r="U67" s="35"/>
      <c r="V67" s="35"/>
      <c r="W67" s="35"/>
      <c r="X67" s="35"/>
      <c r="Y67" s="35"/>
      <c r="Z67" s="35"/>
      <c r="AA67" s="35"/>
      <c r="AB67" s="35"/>
      <c r="AC67" s="35"/>
      <c r="AD67" s="35"/>
      <c r="AE67" s="35"/>
      <c r="AF67" s="35"/>
    </row>
    <row r="68" spans="1:32">
      <c r="A68" s="35"/>
      <c r="B68" s="35"/>
      <c r="C68" s="35"/>
      <c r="D68" s="35"/>
      <c r="E68" s="35"/>
      <c r="F68" s="35"/>
      <c r="G68" s="35"/>
      <c r="H68" s="35"/>
      <c r="I68" s="35"/>
      <c r="J68" s="35"/>
      <c r="K68" s="35"/>
      <c r="L68" s="35"/>
      <c r="M68" s="35"/>
      <c r="N68" s="35"/>
      <c r="O68" s="35"/>
      <c r="P68" s="35"/>
      <c r="Q68" s="35"/>
      <c r="R68" s="35"/>
      <c r="S68" s="35"/>
      <c r="T68" s="35"/>
      <c r="U68" s="35"/>
      <c r="V68" s="35"/>
      <c r="W68" s="35"/>
      <c r="X68" s="35"/>
      <c r="Y68" s="35"/>
      <c r="Z68" s="35"/>
      <c r="AA68" s="35"/>
      <c r="AB68" s="35"/>
      <c r="AC68" s="35"/>
      <c r="AD68" s="35"/>
      <c r="AE68" s="35"/>
      <c r="AF68" s="35"/>
    </row>
    <row r="69" spans="1:32">
      <c r="A69" s="35"/>
      <c r="B69" s="35"/>
      <c r="C69" s="35"/>
      <c r="D69" s="35"/>
      <c r="E69" s="35"/>
      <c r="F69" s="35"/>
      <c r="G69" s="35"/>
      <c r="H69" s="35"/>
      <c r="I69" s="35"/>
      <c r="J69" s="35"/>
      <c r="K69" s="35"/>
      <c r="L69" s="35"/>
      <c r="M69" s="35"/>
      <c r="N69" s="35"/>
      <c r="O69" s="35"/>
      <c r="P69" s="35"/>
      <c r="Q69" s="35"/>
      <c r="R69" s="35"/>
      <c r="S69" s="35"/>
      <c r="T69" s="35"/>
      <c r="U69" s="35"/>
      <c r="V69" s="35"/>
      <c r="W69" s="35"/>
      <c r="X69" s="35"/>
      <c r="Y69" s="35"/>
      <c r="Z69" s="35"/>
      <c r="AA69" s="35"/>
      <c r="AB69" s="35"/>
      <c r="AC69" s="35"/>
      <c r="AD69" s="35"/>
      <c r="AE69" s="35"/>
      <c r="AF69" s="35"/>
    </row>
    <row r="70" spans="1:32">
      <c r="A70" s="35"/>
      <c r="B70" s="35"/>
      <c r="C70" s="35"/>
      <c r="D70" s="35"/>
      <c r="E70" s="35"/>
      <c r="F70" s="35"/>
      <c r="G70" s="35"/>
      <c r="H70" s="35"/>
      <c r="I70" s="35"/>
      <c r="J70" s="35"/>
      <c r="K70" s="35"/>
      <c r="L70" s="35"/>
      <c r="M70" s="35"/>
      <c r="N70" s="35"/>
      <c r="O70" s="35"/>
      <c r="P70" s="35"/>
      <c r="Q70" s="35"/>
      <c r="R70" s="35"/>
      <c r="S70" s="35"/>
      <c r="T70" s="35"/>
      <c r="U70" s="35"/>
      <c r="V70" s="35"/>
      <c r="W70" s="35"/>
      <c r="X70" s="35"/>
      <c r="Y70" s="35"/>
      <c r="Z70" s="35"/>
      <c r="AA70" s="35"/>
      <c r="AB70" s="35"/>
      <c r="AC70" s="35"/>
      <c r="AD70" s="35"/>
      <c r="AE70" s="35"/>
      <c r="AF70" s="35"/>
    </row>
    <row r="71" spans="1:32">
      <c r="A71" s="35"/>
      <c r="B71" s="35"/>
      <c r="C71" s="35"/>
      <c r="D71" s="35"/>
      <c r="E71" s="35"/>
      <c r="F71" s="35"/>
      <c r="G71" s="35"/>
      <c r="H71" s="35"/>
      <c r="I71" s="35"/>
      <c r="J71" s="35"/>
      <c r="K71" s="35"/>
      <c r="L71" s="35"/>
      <c r="M71" s="35"/>
      <c r="N71" s="35"/>
      <c r="O71" s="35"/>
      <c r="P71" s="35"/>
      <c r="Q71" s="35"/>
      <c r="R71" s="35"/>
      <c r="S71" s="35"/>
      <c r="T71" s="35"/>
      <c r="U71" s="35"/>
      <c r="V71" s="35"/>
      <c r="W71" s="35"/>
      <c r="X71" s="35"/>
      <c r="Y71" s="35"/>
      <c r="Z71" s="35"/>
      <c r="AA71" s="35"/>
      <c r="AB71" s="35"/>
      <c r="AC71" s="35"/>
      <c r="AD71" s="35"/>
      <c r="AE71" s="35"/>
      <c r="AF71" s="35"/>
    </row>
    <row r="72" spans="1:32">
      <c r="A72" s="35"/>
      <c r="B72" s="35"/>
      <c r="C72" s="35"/>
      <c r="D72" s="35"/>
      <c r="E72" s="35"/>
      <c r="F72" s="35"/>
      <c r="G72" s="35"/>
      <c r="H72" s="35"/>
      <c r="I72" s="35"/>
      <c r="J72" s="35"/>
      <c r="K72" s="35"/>
      <c r="L72" s="35"/>
      <c r="M72" s="35"/>
      <c r="N72" s="35"/>
      <c r="O72" s="35"/>
      <c r="P72" s="35"/>
      <c r="Q72" s="35"/>
      <c r="R72" s="35"/>
      <c r="S72" s="35"/>
      <c r="T72" s="35"/>
      <c r="U72" s="35"/>
      <c r="V72" s="35"/>
      <c r="W72" s="35"/>
      <c r="X72" s="35"/>
      <c r="Y72" s="35"/>
      <c r="Z72" s="35"/>
      <c r="AA72" s="35"/>
      <c r="AB72" s="35"/>
      <c r="AC72" s="35"/>
      <c r="AD72" s="35"/>
      <c r="AE72" s="35"/>
      <c r="AF72" s="35"/>
    </row>
    <row r="73" spans="1:32">
      <c r="A73" s="35"/>
      <c r="B73" s="35"/>
      <c r="C73" s="35"/>
      <c r="D73" s="35"/>
      <c r="E73" s="35"/>
      <c r="F73" s="35"/>
      <c r="G73" s="35"/>
      <c r="H73" s="35"/>
      <c r="I73" s="35"/>
      <c r="J73" s="35"/>
      <c r="K73" s="35"/>
      <c r="L73" s="35"/>
      <c r="M73" s="35"/>
      <c r="N73" s="35"/>
      <c r="O73" s="35"/>
      <c r="P73" s="35"/>
      <c r="Q73" s="35"/>
      <c r="R73" s="35"/>
      <c r="S73" s="35"/>
      <c r="T73" s="35"/>
      <c r="U73" s="35"/>
      <c r="V73" s="35"/>
      <c r="W73" s="35"/>
      <c r="X73" s="35"/>
      <c r="Y73" s="35"/>
      <c r="Z73" s="35"/>
      <c r="AA73" s="35"/>
      <c r="AB73" s="35"/>
      <c r="AC73" s="35"/>
      <c r="AD73" s="35"/>
      <c r="AE73" s="35"/>
      <c r="AF73" s="35"/>
    </row>
    <row r="74" spans="1:32">
      <c r="A74" s="35"/>
      <c r="B74" s="35"/>
      <c r="C74" s="35"/>
      <c r="D74" s="35"/>
      <c r="E74" s="35"/>
      <c r="F74" s="35"/>
      <c r="G74" s="35"/>
      <c r="H74" s="35"/>
      <c r="I74" s="35"/>
      <c r="J74" s="35"/>
      <c r="K74" s="35"/>
      <c r="L74" s="35"/>
      <c r="M74" s="35"/>
      <c r="N74" s="35"/>
      <c r="O74" s="35"/>
      <c r="P74" s="35"/>
      <c r="Q74" s="35"/>
      <c r="R74" s="35"/>
      <c r="S74" s="35"/>
      <c r="T74" s="35"/>
      <c r="U74" s="35"/>
      <c r="V74" s="35"/>
      <c r="W74" s="35"/>
      <c r="X74" s="35"/>
      <c r="Y74" s="35"/>
      <c r="Z74" s="35"/>
      <c r="AA74" s="35"/>
      <c r="AB74" s="35"/>
      <c r="AC74" s="35"/>
      <c r="AD74" s="35"/>
      <c r="AE74" s="35"/>
      <c r="AF74" s="35"/>
    </row>
    <row r="75" spans="1:32">
      <c r="A75" s="35"/>
      <c r="B75" s="35"/>
      <c r="C75" s="35"/>
      <c r="D75" s="35"/>
      <c r="E75" s="35"/>
      <c r="F75" s="35"/>
      <c r="G75" s="35"/>
      <c r="H75" s="35"/>
      <c r="I75" s="35"/>
      <c r="J75" s="35"/>
      <c r="K75" s="35"/>
      <c r="L75" s="35"/>
      <c r="M75" s="35"/>
      <c r="N75" s="35"/>
      <c r="O75" s="35"/>
      <c r="P75" s="35"/>
      <c r="Q75" s="35"/>
      <c r="R75" s="35"/>
      <c r="S75" s="35"/>
      <c r="T75" s="35"/>
      <c r="U75" s="35"/>
      <c r="V75" s="35"/>
      <c r="W75" s="35"/>
      <c r="X75" s="35"/>
      <c r="Y75" s="35"/>
      <c r="Z75" s="35"/>
      <c r="AA75" s="35"/>
      <c r="AB75" s="35"/>
      <c r="AC75" s="35"/>
      <c r="AD75" s="35"/>
      <c r="AE75" s="35"/>
      <c r="AF75" s="35"/>
    </row>
    <row r="76" spans="1:32">
      <c r="A76" s="35"/>
      <c r="B76" s="35"/>
      <c r="C76" s="35"/>
      <c r="D76" s="35"/>
      <c r="E76" s="35"/>
      <c r="F76" s="35"/>
      <c r="G76" s="35"/>
      <c r="H76" s="35"/>
      <c r="I76" s="35"/>
      <c r="J76" s="35"/>
      <c r="K76" s="35"/>
      <c r="L76" s="35"/>
      <c r="M76" s="35"/>
      <c r="N76" s="35"/>
      <c r="O76" s="35"/>
      <c r="P76" s="35"/>
      <c r="Q76" s="35"/>
      <c r="R76" s="35"/>
      <c r="S76" s="35"/>
      <c r="T76" s="35"/>
      <c r="U76" s="35"/>
      <c r="V76" s="35"/>
      <c r="W76" s="35"/>
      <c r="X76" s="35"/>
      <c r="Y76" s="35"/>
      <c r="Z76" s="35"/>
      <c r="AA76" s="35"/>
      <c r="AB76" s="35"/>
      <c r="AC76" s="35"/>
      <c r="AD76" s="35"/>
      <c r="AE76" s="35"/>
      <c r="AF76" s="35"/>
    </row>
    <row r="77" spans="1:32">
      <c r="A77" s="35"/>
      <c r="B77" s="35"/>
      <c r="C77" s="35"/>
      <c r="D77" s="35"/>
      <c r="E77" s="35"/>
      <c r="F77" s="35"/>
      <c r="G77" s="35"/>
      <c r="H77" s="35"/>
      <c r="I77" s="35"/>
      <c r="J77" s="35"/>
      <c r="K77" s="35"/>
      <c r="L77" s="35"/>
      <c r="M77" s="35"/>
      <c r="N77" s="35"/>
      <c r="O77" s="35"/>
      <c r="P77" s="35"/>
      <c r="Q77" s="35"/>
      <c r="R77" s="35"/>
      <c r="S77" s="35"/>
      <c r="T77" s="35"/>
      <c r="U77" s="35"/>
      <c r="V77" s="35"/>
      <c r="W77" s="35"/>
      <c r="X77" s="35"/>
      <c r="Y77" s="35"/>
      <c r="Z77" s="35"/>
      <c r="AA77" s="35"/>
      <c r="AB77" s="35"/>
      <c r="AC77" s="35"/>
      <c r="AD77" s="35"/>
      <c r="AE77" s="35"/>
      <c r="AF77" s="35"/>
    </row>
    <row r="78" spans="1:32">
      <c r="A78" s="35"/>
      <c r="B78" s="35"/>
      <c r="C78" s="35"/>
      <c r="D78" s="35"/>
      <c r="E78" s="35"/>
      <c r="F78" s="35"/>
      <c r="G78" s="35"/>
      <c r="H78" s="35"/>
      <c r="I78" s="35"/>
      <c r="J78" s="35"/>
      <c r="K78" s="35"/>
      <c r="L78" s="35"/>
      <c r="M78" s="35"/>
      <c r="N78" s="35"/>
      <c r="O78" s="35"/>
      <c r="P78" s="35"/>
      <c r="Q78" s="35"/>
      <c r="R78" s="35"/>
      <c r="S78" s="35"/>
      <c r="T78" s="35"/>
      <c r="U78" s="35"/>
      <c r="V78" s="35"/>
      <c r="W78" s="35"/>
      <c r="X78" s="35"/>
      <c r="Y78" s="35"/>
      <c r="Z78" s="35"/>
      <c r="AA78" s="35"/>
      <c r="AB78" s="35"/>
      <c r="AC78" s="35"/>
      <c r="AD78" s="35"/>
      <c r="AE78" s="35"/>
      <c r="AF78" s="35"/>
    </row>
  </sheetData>
  <pageMargins left="0.75" right="0.75" top="1" bottom="1" header="0.5" footer="0.5"/>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90" zoomScaleNormal="90" workbookViewId="0">
      <selection activeCell="A1" sqref="A1"/>
    </sheetView>
  </sheetViews>
  <sheetFormatPr defaultColWidth="9.14285714285714" defaultRowHeight="15"/>
  <sheetData/>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49"/>
  <sheetViews>
    <sheetView workbookViewId="0">
      <selection activeCell="A1" sqref="A1:F2"/>
    </sheetView>
  </sheetViews>
  <sheetFormatPr defaultColWidth="9" defaultRowHeight="15"/>
  <cols>
    <col min="1" max="1" width="22.4285714285714"/>
    <col min="2" max="4" width="13.4285714285714"/>
    <col min="5" max="5" width="11.8571428571429"/>
    <col min="6" max="6" width="12.1428571428571"/>
    <col min="7" max="7" width="16.5714285714286"/>
    <col min="8" max="8" width="18.2857142857143"/>
    <col min="9" max="9" width="13.7142857142857"/>
    <col min="10" max="10" width="11.8571428571429"/>
    <col min="11" max="11" width="22.7142857142857"/>
    <col min="12" max="12" width="13.7142857142857" style="11"/>
    <col min="13" max="13" width="11.8571428571429"/>
    <col min="14" max="15" width="16.5714285714286"/>
    <col min="16" max="16" width="11.8571428571429"/>
    <col min="17" max="211" width="20.7142857142857"/>
    <col min="212" max="212" width="11.8571428571429"/>
    <col min="213" max="214" width="16.5714285714286"/>
    <col min="215" max="215" width="8.42857142857143"/>
    <col min="216" max="216" width="11.8571428571429"/>
    <col min="217" max="217" width="16.5714285714286"/>
    <col min="218" max="218" width="8.42857142857143"/>
    <col min="219" max="219" width="11.8571428571429"/>
    <col min="220" max="220" width="8.42857142857143"/>
    <col min="221" max="222" width="13"/>
    <col min="223" max="223" width="8.42857142857143"/>
    <col min="224" max="225" width="16.5714285714286"/>
    <col min="226" max="226" width="8.42857142857143"/>
    <col min="227" max="229" width="13.7142857142857"/>
    <col min="230" max="230" width="8.42857142857143"/>
    <col min="231" max="233" width="16.5714285714286"/>
    <col min="234" max="234" width="8.42857142857143"/>
    <col min="235" max="236" width="13.7142857142857"/>
    <col min="237" max="237" width="8.42857142857143"/>
    <col min="238" max="240" width="16.5714285714286"/>
    <col min="241" max="241" width="8.42857142857143"/>
    <col min="242" max="244" width="16.5714285714286"/>
    <col min="245" max="245" width="8.42857142857143"/>
    <col min="246" max="249" width="16.5714285714286"/>
    <col min="250" max="250" width="8.42857142857143"/>
    <col min="251" max="252" width="16.5714285714286"/>
    <col min="253" max="253" width="8.42857142857143"/>
    <col min="254" max="257" width="16.5714285714286"/>
    <col min="258" max="258" width="8.42857142857143"/>
    <col min="259" max="262" width="16.5714285714286"/>
    <col min="263" max="263" width="8.42857142857143"/>
    <col min="264" max="266" width="16.5714285714286"/>
    <col min="267" max="267" width="8.42857142857143"/>
    <col min="268" max="271" width="16.5714285714286"/>
    <col min="272" max="272" width="8.42857142857143"/>
    <col min="273" max="273" width="11.8571428571429"/>
    <col min="274" max="306" width="27"/>
    <col min="307" max="308" width="11.8571428571429"/>
  </cols>
  <sheetData>
    <row r="1" spans="1:11">
      <c r="A1" s="26" t="s">
        <v>2</v>
      </c>
      <c r="B1" s="8"/>
      <c r="C1" s="8"/>
      <c r="D1" s="8"/>
      <c r="E1" s="8"/>
      <c r="F1" s="8"/>
      <c r="G1" s="11"/>
      <c r="H1" s="11"/>
      <c r="I1" s="11"/>
      <c r="J1" s="11"/>
      <c r="K1" s="11"/>
    </row>
    <row r="2" spans="1:11">
      <c r="A2" s="8"/>
      <c r="B2" s="8"/>
      <c r="C2" s="8"/>
      <c r="D2" s="8"/>
      <c r="E2" s="8"/>
      <c r="F2" s="8"/>
      <c r="G2" s="11"/>
      <c r="H2" s="11"/>
      <c r="I2" s="11"/>
      <c r="J2" s="11"/>
      <c r="K2" s="11"/>
    </row>
    <row r="3" spans="1:11">
      <c r="A3" t="s">
        <v>3</v>
      </c>
      <c r="B3" t="s">
        <v>4</v>
      </c>
      <c r="G3" s="11"/>
      <c r="H3" s="11"/>
      <c r="I3" s="11"/>
      <c r="J3" s="11"/>
      <c r="K3" s="11"/>
    </row>
    <row r="4" spans="1:11">
      <c r="A4" t="s">
        <v>5</v>
      </c>
      <c r="B4" t="s">
        <v>6</v>
      </c>
      <c r="C4" t="s">
        <v>7</v>
      </c>
      <c r="D4" t="s">
        <v>8</v>
      </c>
      <c r="E4" t="s">
        <v>9</v>
      </c>
      <c r="F4" t="s">
        <v>10</v>
      </c>
      <c r="G4" s="11"/>
      <c r="H4" s="11"/>
      <c r="I4" s="11"/>
      <c r="J4" s="11"/>
      <c r="K4" s="11"/>
    </row>
    <row r="5" spans="1:11">
      <c r="A5" s="27" t="s">
        <v>11</v>
      </c>
      <c r="B5" s="28">
        <v>390573.82</v>
      </c>
      <c r="C5" s="28">
        <v>480706.24</v>
      </c>
      <c r="D5" s="28">
        <v>420617.96</v>
      </c>
      <c r="E5" s="28">
        <v>450662.1</v>
      </c>
      <c r="F5" s="28">
        <v>1742560.12</v>
      </c>
      <c r="G5" s="11"/>
      <c r="H5" s="11"/>
      <c r="I5" s="11"/>
      <c r="J5" s="11"/>
      <c r="K5" s="11"/>
    </row>
    <row r="6" spans="1:11">
      <c r="A6" s="27" t="s">
        <v>12</v>
      </c>
      <c r="B6" s="28">
        <v>510750.38</v>
      </c>
      <c r="C6" s="28">
        <v>510750.38</v>
      </c>
      <c r="D6" s="28">
        <v>480706.24</v>
      </c>
      <c r="E6" s="28">
        <v>480706.24</v>
      </c>
      <c r="F6" s="28">
        <v>1982913.24</v>
      </c>
      <c r="G6" s="11"/>
      <c r="H6" s="11"/>
      <c r="I6" s="11"/>
      <c r="J6" s="11"/>
      <c r="K6" s="11"/>
    </row>
    <row r="7" spans="1:11">
      <c r="A7" s="27" t="s">
        <v>13</v>
      </c>
      <c r="B7" s="28">
        <v>510750.38</v>
      </c>
      <c r="C7" s="28">
        <v>390573.82</v>
      </c>
      <c r="D7" s="28">
        <v>360529.68</v>
      </c>
      <c r="E7" s="28">
        <v>360529.68</v>
      </c>
      <c r="F7" s="28">
        <v>1622383.56</v>
      </c>
      <c r="G7" s="11"/>
      <c r="H7" s="11"/>
      <c r="I7" s="11"/>
      <c r="J7" s="11"/>
      <c r="K7" s="11"/>
    </row>
    <row r="8" spans="1:11">
      <c r="A8" s="27" t="s">
        <v>14</v>
      </c>
      <c r="B8" s="28">
        <v>450662.1</v>
      </c>
      <c r="C8" s="28">
        <v>630926.94</v>
      </c>
      <c r="D8" s="28">
        <v>691015.22</v>
      </c>
      <c r="E8" s="28">
        <v>360529.68</v>
      </c>
      <c r="F8" s="28">
        <v>2133133.94</v>
      </c>
      <c r="G8" s="11"/>
      <c r="H8" s="11"/>
      <c r="I8" s="11"/>
      <c r="J8" s="11"/>
      <c r="K8" s="11"/>
    </row>
    <row r="9" spans="1:11">
      <c r="A9" s="27" t="s">
        <v>15</v>
      </c>
      <c r="B9" s="28">
        <v>330485.54</v>
      </c>
      <c r="C9" s="28">
        <v>450662.1</v>
      </c>
      <c r="D9" s="28">
        <v>330485.54</v>
      </c>
      <c r="E9" s="28">
        <v>420617.96</v>
      </c>
      <c r="F9" s="28">
        <v>1532251.14</v>
      </c>
      <c r="G9" s="11"/>
      <c r="H9" s="11"/>
      <c r="I9" s="11"/>
      <c r="J9" s="11"/>
      <c r="K9" s="11"/>
    </row>
    <row r="10" spans="1:11">
      <c r="A10" s="27" t="s">
        <v>10</v>
      </c>
      <c r="B10" s="28">
        <v>2193222.22</v>
      </c>
      <c r="C10" s="28">
        <v>2463619.48</v>
      </c>
      <c r="D10" s="28">
        <v>2283354.64</v>
      </c>
      <c r="E10" s="28">
        <v>2073045.66</v>
      </c>
      <c r="F10" s="28">
        <v>9013242</v>
      </c>
      <c r="G10" s="11"/>
      <c r="H10" s="11"/>
      <c r="I10" s="11"/>
      <c r="J10" s="11"/>
      <c r="K10" s="11"/>
    </row>
    <row r="11" spans="1:11">
      <c r="A11" s="11"/>
      <c r="B11" s="11"/>
      <c r="C11" s="11"/>
      <c r="D11" s="11"/>
      <c r="E11" s="11"/>
      <c r="F11" s="11"/>
      <c r="G11" s="11"/>
      <c r="H11" s="11"/>
      <c r="I11" s="11"/>
      <c r="J11" s="11"/>
      <c r="K11" s="11"/>
    </row>
    <row r="12" spans="1:11">
      <c r="A12" s="11"/>
      <c r="B12" s="11"/>
      <c r="C12" s="11"/>
      <c r="D12" s="11"/>
      <c r="E12" s="11"/>
      <c r="F12" s="11"/>
      <c r="G12" s="11"/>
      <c r="H12" s="11"/>
      <c r="I12" s="11"/>
      <c r="J12" s="11"/>
      <c r="K12" s="11"/>
    </row>
    <row r="13" ht="26.25" spans="1:11">
      <c r="A13" s="29" t="s">
        <v>16</v>
      </c>
      <c r="B13" s="29"/>
      <c r="C13" s="29"/>
      <c r="D13" s="29"/>
      <c r="E13" s="11"/>
      <c r="F13" s="11"/>
      <c r="G13" s="30" t="s">
        <v>17</v>
      </c>
      <c r="H13" s="31"/>
      <c r="I13" s="31"/>
      <c r="J13" s="11"/>
      <c r="K13" s="11"/>
    </row>
    <row r="14" spans="3:11">
      <c r="C14" s="11"/>
      <c r="D14" s="11"/>
      <c r="E14" s="11"/>
      <c r="F14" s="11"/>
      <c r="G14" s="11"/>
      <c r="H14" s="11"/>
      <c r="I14" s="11"/>
      <c r="J14" s="11"/>
      <c r="K14" s="11"/>
    </row>
    <row r="15" spans="1:11">
      <c r="A15" t="s">
        <v>18</v>
      </c>
      <c r="B15" t="s">
        <v>19</v>
      </c>
      <c r="C15" s="11"/>
      <c r="D15" s="11"/>
      <c r="E15" s="11"/>
      <c r="F15" s="11"/>
      <c r="G15" s="11"/>
      <c r="H15" s="11"/>
      <c r="I15" s="11"/>
      <c r="J15" s="11"/>
      <c r="K15" s="11"/>
    </row>
    <row r="16" spans="1:11">
      <c r="A16" t="s">
        <v>6</v>
      </c>
      <c r="B16">
        <v>73</v>
      </c>
      <c r="C16" s="11"/>
      <c r="D16" s="11"/>
      <c r="E16" s="11"/>
      <c r="F16" s="11"/>
      <c r="G16" s="11"/>
      <c r="H16" s="11"/>
      <c r="I16" s="11"/>
      <c r="J16" s="11"/>
      <c r="K16" s="11"/>
    </row>
    <row r="17" spans="1:11">
      <c r="A17" t="s">
        <v>7</v>
      </c>
      <c r="B17">
        <v>82</v>
      </c>
      <c r="C17" s="11"/>
      <c r="D17" s="11"/>
      <c r="E17" s="11"/>
      <c r="F17" s="32"/>
      <c r="G17" t="s">
        <v>20</v>
      </c>
      <c r="I17" t="s">
        <v>18</v>
      </c>
      <c r="K17" s="11"/>
    </row>
    <row r="18" spans="1:10">
      <c r="A18" t="s">
        <v>8</v>
      </c>
      <c r="B18">
        <v>76</v>
      </c>
      <c r="C18" s="11"/>
      <c r="D18" s="11"/>
      <c r="E18" s="11"/>
      <c r="F18" s="32"/>
      <c r="G18" t="s">
        <v>21</v>
      </c>
      <c r="H18" t="s">
        <v>22</v>
      </c>
      <c r="I18" t="s">
        <v>8</v>
      </c>
      <c r="J18" t="s">
        <v>10</v>
      </c>
    </row>
    <row r="19" spans="1:11">
      <c r="A19" t="s">
        <v>9</v>
      </c>
      <c r="B19">
        <v>69</v>
      </c>
      <c r="C19" s="11"/>
      <c r="D19" s="11"/>
      <c r="E19" s="11"/>
      <c r="F19" s="32"/>
      <c r="G19" t="s">
        <v>23</v>
      </c>
      <c r="I19">
        <v>36</v>
      </c>
      <c r="J19">
        <v>36</v>
      </c>
      <c r="K19" s="11"/>
    </row>
    <row r="20" spans="1:11">
      <c r="A20" t="s">
        <v>10</v>
      </c>
      <c r="B20">
        <v>300</v>
      </c>
      <c r="C20" s="11"/>
      <c r="D20" s="11"/>
      <c r="E20" s="11"/>
      <c r="F20" s="32"/>
      <c r="H20" t="s">
        <v>24</v>
      </c>
      <c r="I20">
        <v>11</v>
      </c>
      <c r="J20">
        <v>11</v>
      </c>
      <c r="K20" s="11"/>
    </row>
    <row r="21" spans="3:11">
      <c r="C21" s="11"/>
      <c r="D21" s="11"/>
      <c r="E21" s="11"/>
      <c r="F21" s="32"/>
      <c r="H21" t="s">
        <v>25</v>
      </c>
      <c r="I21">
        <v>11</v>
      </c>
      <c r="J21">
        <v>11</v>
      </c>
      <c r="K21" s="11"/>
    </row>
    <row r="22" ht="21" spans="1:11">
      <c r="A22" s="33" t="s">
        <v>26</v>
      </c>
      <c r="B22" s="34"/>
      <c r="C22" s="11"/>
      <c r="D22" s="11"/>
      <c r="E22" s="11"/>
      <c r="F22" s="11"/>
      <c r="H22" t="s">
        <v>27</v>
      </c>
      <c r="I22">
        <v>14</v>
      </c>
      <c r="J22">
        <v>14</v>
      </c>
      <c r="K22" s="11"/>
    </row>
    <row r="23" spans="3:11">
      <c r="C23" s="11"/>
      <c r="D23" s="11"/>
      <c r="E23" s="11"/>
      <c r="F23" s="11"/>
      <c r="G23" t="s">
        <v>10</v>
      </c>
      <c r="I23">
        <v>36</v>
      </c>
      <c r="J23">
        <v>36</v>
      </c>
      <c r="K23" s="11"/>
    </row>
    <row r="24" spans="1:11">
      <c r="A24" t="s">
        <v>19</v>
      </c>
      <c r="B24" t="s">
        <v>26</v>
      </c>
      <c r="K24" s="11"/>
    </row>
    <row r="25" spans="1:11">
      <c r="A25" t="s">
        <v>28</v>
      </c>
      <c r="B25" t="s">
        <v>29</v>
      </c>
      <c r="C25" t="s">
        <v>30</v>
      </c>
      <c r="D25" t="s">
        <v>31</v>
      </c>
      <c r="E25" t="s">
        <v>10</v>
      </c>
      <c r="F25" s="11"/>
      <c r="K25" s="11"/>
    </row>
    <row r="26" spans="1:11">
      <c r="A26" t="s">
        <v>32</v>
      </c>
      <c r="B26">
        <v>13</v>
      </c>
      <c r="C26">
        <v>14</v>
      </c>
      <c r="D26">
        <v>7</v>
      </c>
      <c r="E26">
        <v>34</v>
      </c>
      <c r="F26" s="11"/>
      <c r="K26" s="11"/>
    </row>
    <row r="27" spans="1:11">
      <c r="A27" t="s">
        <v>33</v>
      </c>
      <c r="B27">
        <v>6</v>
      </c>
      <c r="C27">
        <v>5</v>
      </c>
      <c r="D27">
        <v>14</v>
      </c>
      <c r="E27">
        <v>25</v>
      </c>
      <c r="K27" s="11"/>
    </row>
    <row r="28" spans="1:11">
      <c r="A28" t="s">
        <v>34</v>
      </c>
      <c r="B28">
        <v>9</v>
      </c>
      <c r="C28">
        <v>7</v>
      </c>
      <c r="D28">
        <v>5</v>
      </c>
      <c r="E28">
        <v>21</v>
      </c>
      <c r="F28" s="11"/>
      <c r="G28" s="11"/>
      <c r="H28" s="11"/>
      <c r="I28" s="11"/>
      <c r="J28" s="11"/>
      <c r="K28" s="11"/>
    </row>
    <row r="29" spans="1:11">
      <c r="A29" t="s">
        <v>35</v>
      </c>
      <c r="B29">
        <v>3</v>
      </c>
      <c r="C29">
        <v>8</v>
      </c>
      <c r="D29">
        <v>8</v>
      </c>
      <c r="E29">
        <v>19</v>
      </c>
      <c r="F29" s="11"/>
      <c r="G29" s="11"/>
      <c r="H29" s="11"/>
      <c r="I29" s="11"/>
      <c r="J29" s="11"/>
      <c r="K29" s="11"/>
    </row>
    <row r="30" spans="1:11">
      <c r="A30" t="s">
        <v>36</v>
      </c>
      <c r="B30">
        <v>9</v>
      </c>
      <c r="C30">
        <v>7</v>
      </c>
      <c r="D30">
        <v>14</v>
      </c>
      <c r="E30">
        <v>30</v>
      </c>
      <c r="F30" s="11"/>
      <c r="G30" s="11"/>
      <c r="H30" s="11"/>
      <c r="I30" s="11"/>
      <c r="J30" s="11"/>
      <c r="K30" s="11"/>
    </row>
    <row r="31" spans="1:11">
      <c r="A31" t="s">
        <v>37</v>
      </c>
      <c r="B31">
        <v>3</v>
      </c>
      <c r="C31">
        <v>11</v>
      </c>
      <c r="D31">
        <v>5</v>
      </c>
      <c r="E31">
        <v>19</v>
      </c>
      <c r="F31" s="11"/>
      <c r="G31" s="11"/>
      <c r="H31" s="11"/>
      <c r="I31" s="11"/>
      <c r="J31" s="11"/>
      <c r="K31" s="11"/>
    </row>
    <row r="32" spans="1:11">
      <c r="A32" t="s">
        <v>38</v>
      </c>
      <c r="B32">
        <v>1</v>
      </c>
      <c r="C32">
        <v>6</v>
      </c>
      <c r="D32">
        <v>5</v>
      </c>
      <c r="E32">
        <v>12</v>
      </c>
      <c r="F32" s="11"/>
      <c r="G32" s="11"/>
      <c r="H32" s="11"/>
      <c r="I32" s="11"/>
      <c r="J32" s="11"/>
      <c r="K32" s="11"/>
    </row>
    <row r="33" spans="1:11">
      <c r="A33" t="s">
        <v>39</v>
      </c>
      <c r="B33">
        <v>6</v>
      </c>
      <c r="C33">
        <v>6</v>
      </c>
      <c r="D33">
        <v>9</v>
      </c>
      <c r="E33">
        <v>21</v>
      </c>
      <c r="F33" s="11"/>
      <c r="G33" s="11"/>
      <c r="H33" s="11"/>
      <c r="I33" s="11"/>
      <c r="J33" s="11"/>
      <c r="K33" s="11"/>
    </row>
    <row r="34" spans="1:11">
      <c r="A34" t="s">
        <v>40</v>
      </c>
      <c r="B34">
        <v>10</v>
      </c>
      <c r="C34">
        <v>8</v>
      </c>
      <c r="D34">
        <v>11</v>
      </c>
      <c r="E34">
        <v>29</v>
      </c>
      <c r="F34" s="11"/>
      <c r="G34" s="11"/>
      <c r="H34" s="11"/>
      <c r="I34" s="11"/>
      <c r="J34" s="11"/>
      <c r="K34" s="11"/>
    </row>
    <row r="35" spans="1:11">
      <c r="A35" t="s">
        <v>41</v>
      </c>
      <c r="B35">
        <v>4</v>
      </c>
      <c r="C35">
        <v>9</v>
      </c>
      <c r="D35">
        <v>7</v>
      </c>
      <c r="E35">
        <v>20</v>
      </c>
      <c r="F35" s="11"/>
      <c r="G35" s="11"/>
      <c r="H35" s="11"/>
      <c r="I35" s="11"/>
      <c r="J35" s="11"/>
      <c r="K35" s="11"/>
    </row>
    <row r="36" spans="1:11">
      <c r="A36" t="s">
        <v>42</v>
      </c>
      <c r="B36">
        <v>7</v>
      </c>
      <c r="C36">
        <v>5</v>
      </c>
      <c r="D36">
        <v>11</v>
      </c>
      <c r="E36">
        <v>23</v>
      </c>
      <c r="F36" s="11"/>
      <c r="G36" s="11"/>
      <c r="H36" s="11"/>
      <c r="I36" s="11"/>
      <c r="J36" s="11"/>
      <c r="K36" s="11"/>
    </row>
    <row r="37" spans="1:11">
      <c r="A37" t="s">
        <v>43</v>
      </c>
      <c r="B37">
        <v>11</v>
      </c>
      <c r="C37">
        <v>9</v>
      </c>
      <c r="D37">
        <v>7</v>
      </c>
      <c r="E37">
        <v>27</v>
      </c>
      <c r="F37" s="11"/>
      <c r="G37" s="11"/>
      <c r="H37" s="11"/>
      <c r="I37" s="11"/>
      <c r="J37" s="11"/>
      <c r="K37" s="11"/>
    </row>
    <row r="38" spans="1:11">
      <c r="A38" t="s">
        <v>44</v>
      </c>
      <c r="B38">
        <v>5</v>
      </c>
      <c r="C38">
        <v>4</v>
      </c>
      <c r="D38">
        <v>11</v>
      </c>
      <c r="E38">
        <v>20</v>
      </c>
      <c r="F38" s="11"/>
      <c r="G38" s="11"/>
      <c r="H38" s="11"/>
      <c r="I38" s="11"/>
      <c r="J38" s="11"/>
      <c r="K38" s="11"/>
    </row>
    <row r="39" spans="1:11">
      <c r="A39" t="s">
        <v>10</v>
      </c>
      <c r="B39">
        <v>87</v>
      </c>
      <c r="C39">
        <v>99</v>
      </c>
      <c r="D39">
        <v>114</v>
      </c>
      <c r="E39">
        <v>300</v>
      </c>
      <c r="F39" s="11"/>
      <c r="G39" s="11"/>
      <c r="H39" s="11"/>
      <c r="I39" s="11"/>
      <c r="J39" s="11"/>
      <c r="K39" s="11"/>
    </row>
    <row r="40" spans="3:11">
      <c r="C40" s="11"/>
      <c r="D40" s="11"/>
      <c r="E40" s="11"/>
      <c r="F40" s="11"/>
      <c r="G40" s="11"/>
      <c r="H40" s="11"/>
      <c r="I40" s="11"/>
      <c r="J40" s="11"/>
      <c r="K40" s="11"/>
    </row>
    <row r="41" spans="3:11">
      <c r="C41" s="11"/>
      <c r="D41" s="11"/>
      <c r="E41" s="11"/>
      <c r="F41" s="11"/>
      <c r="G41" s="11"/>
      <c r="H41" s="11"/>
      <c r="I41" s="11"/>
      <c r="J41" s="11"/>
      <c r="K41" s="11"/>
    </row>
    <row r="42" spans="3:11">
      <c r="C42" s="11"/>
      <c r="D42" s="11"/>
      <c r="E42" s="11"/>
      <c r="F42" s="11"/>
      <c r="G42" s="11"/>
      <c r="H42" s="11"/>
      <c r="I42" s="11"/>
      <c r="J42" s="11"/>
      <c r="K42" s="11"/>
    </row>
    <row r="43" spans="3:11">
      <c r="C43" s="11"/>
      <c r="D43" s="11"/>
      <c r="E43" s="11"/>
      <c r="F43" s="11"/>
      <c r="G43" s="11"/>
      <c r="H43" s="11"/>
      <c r="I43" s="11"/>
      <c r="J43" s="11"/>
      <c r="K43" s="11"/>
    </row>
    <row r="44" spans="3:11">
      <c r="C44" s="11"/>
      <c r="D44" s="11"/>
      <c r="E44" s="11"/>
      <c r="F44" s="11"/>
      <c r="G44" s="11"/>
      <c r="H44" s="11"/>
      <c r="I44" s="11"/>
      <c r="J44" s="11"/>
      <c r="K44" s="11"/>
    </row>
    <row r="45" spans="3:11">
      <c r="C45" s="11"/>
      <c r="D45" s="11"/>
      <c r="E45" s="11"/>
      <c r="F45" s="11"/>
      <c r="G45" s="11"/>
      <c r="H45" s="11"/>
      <c r="I45" s="11"/>
      <c r="J45" s="11"/>
      <c r="K45" s="11"/>
    </row>
    <row r="46" spans="3:11">
      <c r="C46" s="11"/>
      <c r="D46" s="11"/>
      <c r="E46" s="11"/>
      <c r="F46" s="11"/>
      <c r="G46" s="11"/>
      <c r="H46" s="11"/>
      <c r="I46" s="11"/>
      <c r="J46" s="11"/>
      <c r="K46" s="11"/>
    </row>
    <row r="47" spans="3:11">
      <c r="C47" s="11"/>
      <c r="D47" s="11"/>
      <c r="E47" s="11"/>
      <c r="F47" s="11"/>
      <c r="G47" s="11"/>
      <c r="H47" s="11"/>
      <c r="I47" s="11"/>
      <c r="J47" s="11"/>
      <c r="K47" s="11"/>
    </row>
    <row r="48" spans="3:11">
      <c r="C48" s="11"/>
      <c r="D48" s="11"/>
      <c r="E48" s="11"/>
      <c r="F48" s="11"/>
      <c r="G48" s="11"/>
      <c r="H48" s="11"/>
      <c r="I48" s="11"/>
      <c r="J48" s="11"/>
      <c r="K48" s="11"/>
    </row>
    <row r="49" spans="3:5">
      <c r="C49" s="11"/>
      <c r="D49" s="11"/>
      <c r="E49" s="11"/>
    </row>
  </sheetData>
  <mergeCells count="4">
    <mergeCell ref="A13:D13"/>
    <mergeCell ref="G13:I13"/>
    <mergeCell ref="A22:B22"/>
    <mergeCell ref="A1:F2"/>
  </mergeCells>
  <pageMargins left="0.7" right="0.7" top="0.75" bottom="0.75" header="0.3" footer="0.3"/>
  <headerFooter/>
  <drawing r:id="rId5"/>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P314"/>
  <sheetViews>
    <sheetView topLeftCell="D7" workbookViewId="0">
      <selection activeCell="E45" sqref="E45"/>
    </sheetView>
  </sheetViews>
  <sheetFormatPr defaultColWidth="9" defaultRowHeight="15"/>
  <cols>
    <col min="1" max="1" width="25" customWidth="1"/>
    <col min="2" max="2" width="9.42857142857143" customWidth="1"/>
    <col min="3" max="3" width="7.71428571428571" customWidth="1"/>
    <col min="4" max="4" width="13.1428571428571" customWidth="1"/>
    <col min="5" max="5" width="17.4285714285714" customWidth="1"/>
    <col min="6" max="6" width="20.4285714285714" customWidth="1"/>
    <col min="7" max="7" width="15.4285714285714" customWidth="1"/>
    <col min="9" max="9" width="15.2857142857143" customWidth="1"/>
    <col min="10" max="10" width="14" customWidth="1"/>
    <col min="11" max="11" width="15.1428571428571" customWidth="1"/>
    <col min="12" max="12" width="14.2857142857143" customWidth="1"/>
    <col min="13" max="13" width="12" customWidth="1"/>
    <col min="14" max="14" width="11.4285714285714" customWidth="1"/>
    <col min="15" max="15" width="20.4285714285714" customWidth="1"/>
  </cols>
  <sheetData>
    <row r="1" spans="1:15">
      <c r="A1" s="16"/>
      <c r="B1" s="16"/>
      <c r="C1" s="16"/>
      <c r="D1" s="17" t="s">
        <v>45</v>
      </c>
      <c r="E1" s="18"/>
      <c r="F1" s="18"/>
      <c r="G1" s="18"/>
      <c r="H1" s="18"/>
      <c r="I1" s="18"/>
      <c r="J1" s="18"/>
      <c r="K1" s="16"/>
      <c r="L1" s="16"/>
      <c r="M1" s="16"/>
      <c r="N1" s="16"/>
      <c r="O1" s="16"/>
    </row>
    <row r="2" spans="1:16">
      <c r="A2" s="16"/>
      <c r="B2" s="16"/>
      <c r="C2" s="16"/>
      <c r="D2" s="18"/>
      <c r="E2" s="18"/>
      <c r="F2" s="18"/>
      <c r="G2" s="18"/>
      <c r="H2" s="18"/>
      <c r="I2" s="18"/>
      <c r="J2" s="18"/>
      <c r="K2" s="16"/>
      <c r="L2" s="16"/>
      <c r="M2" s="16"/>
      <c r="N2" s="16"/>
      <c r="O2" s="16"/>
      <c r="P2" s="22"/>
    </row>
    <row r="3" spans="1:16">
      <c r="A3" s="16"/>
      <c r="B3" s="16"/>
      <c r="C3" s="16"/>
      <c r="D3" s="18"/>
      <c r="E3" s="18"/>
      <c r="F3" s="18"/>
      <c r="G3" s="18"/>
      <c r="H3" s="18"/>
      <c r="I3" s="18"/>
      <c r="J3" s="18"/>
      <c r="K3" s="16"/>
      <c r="L3" s="16"/>
      <c r="M3" s="16"/>
      <c r="N3" s="16"/>
      <c r="O3" s="16"/>
      <c r="P3" s="22"/>
    </row>
    <row r="4" spans="1:16">
      <c r="A4" s="16"/>
      <c r="B4" s="16"/>
      <c r="C4" s="16"/>
      <c r="D4" s="18"/>
      <c r="E4" s="18"/>
      <c r="F4" s="18"/>
      <c r="G4" s="18"/>
      <c r="H4" s="18"/>
      <c r="I4" s="18"/>
      <c r="J4" s="18"/>
      <c r="K4" s="16"/>
      <c r="L4" s="16"/>
      <c r="M4" s="16"/>
      <c r="N4" s="16"/>
      <c r="O4" s="16"/>
      <c r="P4" s="22"/>
    </row>
    <row r="5" spans="1:16">
      <c r="A5" s="16"/>
      <c r="B5" s="16"/>
      <c r="C5" s="16"/>
      <c r="D5" s="18"/>
      <c r="E5" s="18"/>
      <c r="F5" s="18"/>
      <c r="G5" s="18"/>
      <c r="H5" s="18"/>
      <c r="I5" s="18"/>
      <c r="J5" s="18"/>
      <c r="K5" s="16"/>
      <c r="L5" s="16"/>
      <c r="M5" s="16"/>
      <c r="N5" s="16"/>
      <c r="O5" s="16"/>
      <c r="P5" s="22"/>
    </row>
    <row r="6" spans="1:16">
      <c r="A6" s="16"/>
      <c r="B6" s="16"/>
      <c r="C6" s="16"/>
      <c r="D6" s="18"/>
      <c r="E6" s="18"/>
      <c r="F6" s="18"/>
      <c r="G6" s="18"/>
      <c r="H6" s="18"/>
      <c r="I6" s="18"/>
      <c r="J6" s="18"/>
      <c r="K6" s="16"/>
      <c r="L6" s="16"/>
      <c r="M6" s="16"/>
      <c r="N6" s="16"/>
      <c r="O6" s="16"/>
      <c r="P6" s="22"/>
    </row>
    <row r="7" spans="1:16">
      <c r="A7" s="16"/>
      <c r="B7" s="16"/>
      <c r="C7" s="16"/>
      <c r="D7" s="19"/>
      <c r="E7" s="16"/>
      <c r="F7" s="16"/>
      <c r="G7" s="16"/>
      <c r="H7" s="16"/>
      <c r="I7" s="16"/>
      <c r="J7" s="16"/>
      <c r="K7" s="16"/>
      <c r="L7" s="16"/>
      <c r="M7" s="16"/>
      <c r="N7" s="16"/>
      <c r="O7" s="16"/>
      <c r="P7" s="22"/>
    </row>
    <row r="8" spans="1:16">
      <c r="A8" s="16"/>
      <c r="B8" s="16"/>
      <c r="C8" s="16"/>
      <c r="D8" s="16"/>
      <c r="E8" s="16"/>
      <c r="F8" s="16"/>
      <c r="G8" s="16"/>
      <c r="H8" s="16"/>
      <c r="I8" s="16"/>
      <c r="J8" s="16"/>
      <c r="K8" s="16"/>
      <c r="L8" s="16"/>
      <c r="M8" s="16"/>
      <c r="N8" s="16"/>
      <c r="O8" s="16"/>
      <c r="P8" s="22"/>
    </row>
    <row r="9" spans="1:16">
      <c r="A9" s="16"/>
      <c r="B9" s="16"/>
      <c r="C9" s="16"/>
      <c r="D9" s="16"/>
      <c r="E9" s="16"/>
      <c r="F9" s="16"/>
      <c r="G9" s="16"/>
      <c r="H9" s="16"/>
      <c r="I9" s="16"/>
      <c r="J9" s="16"/>
      <c r="K9" s="16"/>
      <c r="L9" s="16"/>
      <c r="M9" s="16"/>
      <c r="N9" s="16"/>
      <c r="O9" s="16"/>
      <c r="P9" s="22"/>
    </row>
    <row r="10" spans="1:16">
      <c r="A10" s="16"/>
      <c r="B10" s="16"/>
      <c r="C10" s="16"/>
      <c r="D10" s="16"/>
      <c r="E10" s="16"/>
      <c r="F10" s="16"/>
      <c r="G10" s="16"/>
      <c r="H10" s="16"/>
      <c r="I10" s="16"/>
      <c r="J10" s="16"/>
      <c r="K10" s="16"/>
      <c r="L10" s="16"/>
      <c r="M10" s="16"/>
      <c r="N10" s="16"/>
      <c r="O10" s="16"/>
      <c r="P10" s="22"/>
    </row>
    <row r="11" spans="1:16">
      <c r="A11" s="16"/>
      <c r="B11" s="16"/>
      <c r="C11" s="16"/>
      <c r="D11" s="16"/>
      <c r="E11" s="16"/>
      <c r="F11" s="16"/>
      <c r="G11" s="16"/>
      <c r="H11" s="16"/>
      <c r="I11" s="16"/>
      <c r="J11" s="16"/>
      <c r="K11" s="16"/>
      <c r="L11" s="16"/>
      <c r="M11" s="16"/>
      <c r="N11" s="16"/>
      <c r="O11" s="16"/>
      <c r="P11" s="22"/>
    </row>
    <row r="12" spans="1:16">
      <c r="A12" s="16"/>
      <c r="B12" s="16"/>
      <c r="C12" s="16"/>
      <c r="D12" s="16"/>
      <c r="E12" s="16"/>
      <c r="F12" s="16"/>
      <c r="G12" s="16"/>
      <c r="H12" s="16"/>
      <c r="I12" s="16"/>
      <c r="J12" s="16"/>
      <c r="K12" s="16"/>
      <c r="L12" s="16"/>
      <c r="M12" s="16"/>
      <c r="N12" s="16"/>
      <c r="O12" s="16"/>
      <c r="P12" s="22"/>
    </row>
    <row r="13" spans="1:16">
      <c r="A13" s="20" t="s">
        <v>46</v>
      </c>
      <c r="B13" s="20" t="s">
        <v>47</v>
      </c>
      <c r="C13" s="20" t="s">
        <v>21</v>
      </c>
      <c r="D13" s="20" t="s">
        <v>48</v>
      </c>
      <c r="E13" s="20" t="s">
        <v>49</v>
      </c>
      <c r="F13" s="20" t="s">
        <v>50</v>
      </c>
      <c r="G13" s="20" t="s">
        <v>18</v>
      </c>
      <c r="H13" s="20" t="s">
        <v>51</v>
      </c>
      <c r="I13" s="20" t="s">
        <v>52</v>
      </c>
      <c r="J13" s="20" t="s">
        <v>53</v>
      </c>
      <c r="K13" s="20" t="s">
        <v>22</v>
      </c>
      <c r="L13" s="20" t="s">
        <v>54</v>
      </c>
      <c r="M13" s="20" t="s">
        <v>55</v>
      </c>
      <c r="N13" s="20" t="s">
        <v>26</v>
      </c>
      <c r="O13" s="23" t="s">
        <v>28</v>
      </c>
      <c r="P13" s="22"/>
    </row>
    <row r="14" spans="1:16">
      <c r="A14" s="5" t="s">
        <v>56</v>
      </c>
      <c r="B14" s="5">
        <v>67</v>
      </c>
      <c r="C14" s="5" t="s">
        <v>57</v>
      </c>
      <c r="D14" s="5" t="s">
        <v>58</v>
      </c>
      <c r="E14" s="21">
        <v>45589</v>
      </c>
      <c r="F14" s="5" t="s">
        <v>59</v>
      </c>
      <c r="G14" s="5" t="s">
        <v>7</v>
      </c>
      <c r="H14" s="5" t="s">
        <v>60</v>
      </c>
      <c r="I14" s="24">
        <v>30044.14</v>
      </c>
      <c r="J14" s="5">
        <v>353</v>
      </c>
      <c r="K14" s="5" t="s">
        <v>27</v>
      </c>
      <c r="L14" s="21">
        <v>45828</v>
      </c>
      <c r="M14" s="5" t="s">
        <v>13</v>
      </c>
      <c r="N14" s="5" t="s">
        <v>29</v>
      </c>
      <c r="O14" s="25" t="str">
        <f>TEXT(E14,"mmm-yyyy")</f>
        <v>Oct-2024</v>
      </c>
      <c r="P14" s="22"/>
    </row>
    <row r="15" spans="1:16">
      <c r="A15" s="5" t="s">
        <v>61</v>
      </c>
      <c r="B15" s="5">
        <v>71</v>
      </c>
      <c r="C15" s="5" t="s">
        <v>57</v>
      </c>
      <c r="D15" s="5" t="s">
        <v>62</v>
      </c>
      <c r="E15" s="21">
        <v>45553</v>
      </c>
      <c r="F15" s="5" t="s">
        <v>63</v>
      </c>
      <c r="G15" s="5" t="s">
        <v>7</v>
      </c>
      <c r="H15" s="5" t="s">
        <v>64</v>
      </c>
      <c r="I15" s="24">
        <v>30044.14</v>
      </c>
      <c r="J15" s="5">
        <v>486</v>
      </c>
      <c r="K15" s="5" t="s">
        <v>25</v>
      </c>
      <c r="L15" s="21">
        <v>45856</v>
      </c>
      <c r="M15" s="5" t="s">
        <v>13</v>
      </c>
      <c r="N15" s="5" t="s">
        <v>31</v>
      </c>
      <c r="O15" s="25" t="str">
        <f t="shared" ref="O15:O78" si="0">TEXT(E15,"mmm-yyyy")</f>
        <v>Sep-2024</v>
      </c>
      <c r="P15" s="22"/>
    </row>
    <row r="16" spans="1:16">
      <c r="A16" s="5" t="s">
        <v>65</v>
      </c>
      <c r="B16" s="5">
        <v>23</v>
      </c>
      <c r="C16" s="5" t="s">
        <v>57</v>
      </c>
      <c r="D16" s="5" t="s">
        <v>66</v>
      </c>
      <c r="E16" s="21">
        <v>45787</v>
      </c>
      <c r="F16" s="5" t="s">
        <v>67</v>
      </c>
      <c r="G16" s="5" t="s">
        <v>8</v>
      </c>
      <c r="H16" s="5" t="s">
        <v>60</v>
      </c>
      <c r="I16" s="24">
        <v>30044.14</v>
      </c>
      <c r="J16" s="5">
        <v>108</v>
      </c>
      <c r="K16" s="5" t="s">
        <v>24</v>
      </c>
      <c r="L16" s="21">
        <v>45835</v>
      </c>
      <c r="M16" s="5" t="s">
        <v>14</v>
      </c>
      <c r="N16" s="5" t="s">
        <v>29</v>
      </c>
      <c r="O16" s="25" t="str">
        <f t="shared" si="0"/>
        <v>May-2025</v>
      </c>
      <c r="P16" s="22"/>
    </row>
    <row r="17" spans="1:16">
      <c r="A17" s="5" t="s">
        <v>68</v>
      </c>
      <c r="B17" s="5">
        <v>51</v>
      </c>
      <c r="C17" s="5" t="s">
        <v>23</v>
      </c>
      <c r="D17" s="5" t="s">
        <v>69</v>
      </c>
      <c r="E17" s="21">
        <v>45782</v>
      </c>
      <c r="F17" s="5" t="s">
        <v>70</v>
      </c>
      <c r="G17" s="5" t="s">
        <v>6</v>
      </c>
      <c r="H17" s="5" t="s">
        <v>60</v>
      </c>
      <c r="I17" s="24">
        <v>30044.14</v>
      </c>
      <c r="J17" s="5">
        <v>205</v>
      </c>
      <c r="K17" s="5" t="s">
        <v>24</v>
      </c>
      <c r="L17" s="21">
        <v>45842</v>
      </c>
      <c r="M17" s="5" t="s">
        <v>15</v>
      </c>
      <c r="N17" s="5" t="s">
        <v>30</v>
      </c>
      <c r="O17" s="25" t="str">
        <f t="shared" si="0"/>
        <v>May-2025</v>
      </c>
      <c r="P17" s="22"/>
    </row>
    <row r="18" spans="1:16">
      <c r="A18" s="5" t="s">
        <v>71</v>
      </c>
      <c r="B18" s="5">
        <v>83</v>
      </c>
      <c r="C18" s="5" t="s">
        <v>57</v>
      </c>
      <c r="D18" s="5" t="s">
        <v>66</v>
      </c>
      <c r="E18" s="21">
        <v>45779</v>
      </c>
      <c r="F18" s="5" t="s">
        <v>72</v>
      </c>
      <c r="G18" s="5" t="s">
        <v>6</v>
      </c>
      <c r="H18" s="5" t="s">
        <v>64</v>
      </c>
      <c r="I18" s="24">
        <v>30044.14</v>
      </c>
      <c r="J18" s="5">
        <v>315</v>
      </c>
      <c r="K18" s="5" t="s">
        <v>25</v>
      </c>
      <c r="L18" s="21">
        <v>45838</v>
      </c>
      <c r="M18" s="5" t="s">
        <v>13</v>
      </c>
      <c r="N18" s="5" t="s">
        <v>31</v>
      </c>
      <c r="O18" s="25" t="str">
        <f t="shared" si="0"/>
        <v>May-2025</v>
      </c>
      <c r="P18" s="22"/>
    </row>
    <row r="19" spans="1:16">
      <c r="A19" s="5" t="s">
        <v>73</v>
      </c>
      <c r="B19" s="5">
        <v>80</v>
      </c>
      <c r="C19" s="5" t="s">
        <v>23</v>
      </c>
      <c r="D19" s="5" t="s">
        <v>58</v>
      </c>
      <c r="E19" s="21">
        <v>45529</v>
      </c>
      <c r="F19" s="5" t="s">
        <v>74</v>
      </c>
      <c r="G19" s="5" t="s">
        <v>6</v>
      </c>
      <c r="H19" s="5" t="s">
        <v>60</v>
      </c>
      <c r="I19" s="24">
        <v>30044.14</v>
      </c>
      <c r="J19" s="5">
        <v>416</v>
      </c>
      <c r="K19" s="5" t="s">
        <v>24</v>
      </c>
      <c r="L19" s="21">
        <v>45846</v>
      </c>
      <c r="M19" s="5" t="s">
        <v>14</v>
      </c>
      <c r="N19" s="5" t="s">
        <v>31</v>
      </c>
      <c r="O19" s="25" t="str">
        <f t="shared" si="0"/>
        <v>Aug-2024</v>
      </c>
      <c r="P19" s="22"/>
    </row>
    <row r="20" spans="1:16">
      <c r="A20" s="5" t="s">
        <v>75</v>
      </c>
      <c r="B20" s="5">
        <v>69</v>
      </c>
      <c r="C20" s="5" t="s">
        <v>57</v>
      </c>
      <c r="D20" s="5" t="s">
        <v>66</v>
      </c>
      <c r="E20" s="21">
        <v>45556</v>
      </c>
      <c r="F20" s="5" t="s">
        <v>76</v>
      </c>
      <c r="G20" s="5" t="s">
        <v>8</v>
      </c>
      <c r="H20" s="5" t="s">
        <v>60</v>
      </c>
      <c r="I20" s="24">
        <v>30044.14</v>
      </c>
      <c r="J20" s="5">
        <v>488</v>
      </c>
      <c r="K20" s="5" t="s">
        <v>25</v>
      </c>
      <c r="L20" s="21">
        <v>45851</v>
      </c>
      <c r="M20" s="5" t="s">
        <v>12</v>
      </c>
      <c r="N20" s="5" t="s">
        <v>31</v>
      </c>
      <c r="O20" s="25" t="str">
        <f t="shared" si="0"/>
        <v>Sep-2024</v>
      </c>
      <c r="P20" s="22"/>
    </row>
    <row r="21" spans="1:16">
      <c r="A21" s="5" t="s">
        <v>77</v>
      </c>
      <c r="B21" s="5">
        <v>56</v>
      </c>
      <c r="C21" s="5" t="s">
        <v>23</v>
      </c>
      <c r="D21" s="5" t="s">
        <v>14</v>
      </c>
      <c r="E21" s="21">
        <v>45469</v>
      </c>
      <c r="F21" s="5" t="s">
        <v>78</v>
      </c>
      <c r="G21" s="5" t="s">
        <v>9</v>
      </c>
      <c r="H21" s="5" t="s">
        <v>64</v>
      </c>
      <c r="I21" s="24">
        <v>30044.14</v>
      </c>
      <c r="J21" s="5">
        <v>285</v>
      </c>
      <c r="K21" s="5" t="s">
        <v>25</v>
      </c>
      <c r="L21" s="21">
        <v>45844</v>
      </c>
      <c r="M21" s="5" t="s">
        <v>14</v>
      </c>
      <c r="N21" s="5" t="s">
        <v>29</v>
      </c>
      <c r="O21" s="25" t="str">
        <f t="shared" si="0"/>
        <v>Jun-2024</v>
      </c>
      <c r="P21" s="22"/>
    </row>
    <row r="22" spans="1:16">
      <c r="A22" s="5" t="s">
        <v>79</v>
      </c>
      <c r="B22" s="5">
        <v>79</v>
      </c>
      <c r="C22" s="5" t="s">
        <v>23</v>
      </c>
      <c r="D22" s="5" t="s">
        <v>14</v>
      </c>
      <c r="E22" s="21">
        <v>45774</v>
      </c>
      <c r="F22" s="5" t="s">
        <v>80</v>
      </c>
      <c r="G22" s="5" t="s">
        <v>8</v>
      </c>
      <c r="H22" s="5" t="s">
        <v>64</v>
      </c>
      <c r="I22" s="24">
        <v>30044.14</v>
      </c>
      <c r="J22" s="5">
        <v>260</v>
      </c>
      <c r="K22" s="5" t="s">
        <v>24</v>
      </c>
      <c r="L22" s="21">
        <v>45844</v>
      </c>
      <c r="M22" s="5" t="s">
        <v>12</v>
      </c>
      <c r="N22" s="5" t="s">
        <v>31</v>
      </c>
      <c r="O22" s="25" t="str">
        <f t="shared" si="0"/>
        <v>Apr-2025</v>
      </c>
      <c r="P22" s="22"/>
    </row>
    <row r="23" spans="1:16">
      <c r="A23" s="5" t="s">
        <v>81</v>
      </c>
      <c r="B23" s="5">
        <v>63</v>
      </c>
      <c r="C23" s="5" t="s">
        <v>57</v>
      </c>
      <c r="D23" s="5" t="s">
        <v>69</v>
      </c>
      <c r="E23" s="21">
        <v>45809</v>
      </c>
      <c r="F23" s="5" t="s">
        <v>82</v>
      </c>
      <c r="G23" s="5" t="s">
        <v>8</v>
      </c>
      <c r="H23" s="5" t="s">
        <v>60</v>
      </c>
      <c r="I23" s="24">
        <v>30044.14</v>
      </c>
      <c r="J23" s="5">
        <v>143</v>
      </c>
      <c r="K23" s="5" t="s">
        <v>25</v>
      </c>
      <c r="L23" s="21">
        <v>45831</v>
      </c>
      <c r="M23" s="5" t="s">
        <v>12</v>
      </c>
      <c r="N23" s="5" t="s">
        <v>31</v>
      </c>
      <c r="O23" s="25" t="str">
        <f t="shared" si="0"/>
        <v>Jun-2025</v>
      </c>
      <c r="P23" s="22"/>
    </row>
    <row r="24" spans="1:16">
      <c r="A24" s="5" t="s">
        <v>83</v>
      </c>
      <c r="B24" s="5">
        <v>45</v>
      </c>
      <c r="C24" s="5" t="s">
        <v>23</v>
      </c>
      <c r="D24" s="5" t="s">
        <v>62</v>
      </c>
      <c r="E24" s="21">
        <v>45526</v>
      </c>
      <c r="F24" s="5" t="s">
        <v>84</v>
      </c>
      <c r="G24" s="5" t="s">
        <v>7</v>
      </c>
      <c r="H24" s="5" t="s">
        <v>60</v>
      </c>
      <c r="I24" s="24">
        <v>30044.14</v>
      </c>
      <c r="J24" s="5">
        <v>482</v>
      </c>
      <c r="K24" s="5" t="s">
        <v>24</v>
      </c>
      <c r="L24" s="21">
        <v>45855</v>
      </c>
      <c r="M24" s="5" t="s">
        <v>14</v>
      </c>
      <c r="N24" s="5" t="s">
        <v>30</v>
      </c>
      <c r="O24" s="25" t="str">
        <f t="shared" si="0"/>
        <v>Aug-2024</v>
      </c>
      <c r="P24" s="22"/>
    </row>
    <row r="25" spans="1:16">
      <c r="A25" s="5" t="s">
        <v>85</v>
      </c>
      <c r="B25" s="5">
        <v>82</v>
      </c>
      <c r="C25" s="5" t="s">
        <v>23</v>
      </c>
      <c r="D25" s="5" t="s">
        <v>62</v>
      </c>
      <c r="E25" s="21">
        <v>45749</v>
      </c>
      <c r="F25" s="5" t="s">
        <v>86</v>
      </c>
      <c r="G25" s="5" t="s">
        <v>6</v>
      </c>
      <c r="H25" s="5" t="s">
        <v>64</v>
      </c>
      <c r="I25" s="24">
        <v>30044.14</v>
      </c>
      <c r="J25" s="5">
        <v>112</v>
      </c>
      <c r="K25" s="5" t="s">
        <v>25</v>
      </c>
      <c r="L25" s="21">
        <v>45847</v>
      </c>
      <c r="M25" s="5" t="s">
        <v>12</v>
      </c>
      <c r="N25" s="5" t="s">
        <v>30</v>
      </c>
      <c r="O25" s="25" t="str">
        <f t="shared" si="0"/>
        <v>Apr-2025</v>
      </c>
      <c r="P25" s="22"/>
    </row>
    <row r="26" spans="1:16">
      <c r="A26" s="5" t="s">
        <v>87</v>
      </c>
      <c r="B26" s="5">
        <v>35</v>
      </c>
      <c r="C26" s="5" t="s">
        <v>57</v>
      </c>
      <c r="D26" s="5" t="s">
        <v>69</v>
      </c>
      <c r="E26" s="21">
        <v>45766</v>
      </c>
      <c r="F26" s="5" t="s">
        <v>88</v>
      </c>
      <c r="G26" s="5" t="s">
        <v>9</v>
      </c>
      <c r="H26" s="5" t="s">
        <v>64</v>
      </c>
      <c r="I26" s="24">
        <v>30044.14</v>
      </c>
      <c r="J26" s="5">
        <v>493</v>
      </c>
      <c r="K26" s="5" t="s">
        <v>27</v>
      </c>
      <c r="L26" s="21">
        <v>45832</v>
      </c>
      <c r="M26" s="5" t="s">
        <v>15</v>
      </c>
      <c r="N26" s="5" t="s">
        <v>29</v>
      </c>
      <c r="O26" s="25" t="str">
        <f t="shared" si="0"/>
        <v>Apr-2025</v>
      </c>
      <c r="P26" s="22"/>
    </row>
    <row r="27" spans="1:16">
      <c r="A27" s="5" t="s">
        <v>89</v>
      </c>
      <c r="B27" s="5">
        <v>54</v>
      </c>
      <c r="C27" s="5" t="s">
        <v>57</v>
      </c>
      <c r="D27" s="5" t="s">
        <v>62</v>
      </c>
      <c r="E27" s="21">
        <v>45786</v>
      </c>
      <c r="F27" s="5" t="s">
        <v>90</v>
      </c>
      <c r="G27" s="5" t="s">
        <v>6</v>
      </c>
      <c r="H27" s="5" t="s">
        <v>64</v>
      </c>
      <c r="I27" s="24">
        <v>30044.14</v>
      </c>
      <c r="J27" s="5">
        <v>514</v>
      </c>
      <c r="K27" s="5" t="s">
        <v>25</v>
      </c>
      <c r="L27" s="21">
        <v>45828</v>
      </c>
      <c r="M27" s="5" t="s">
        <v>14</v>
      </c>
      <c r="N27" s="5" t="s">
        <v>29</v>
      </c>
      <c r="O27" s="25" t="str">
        <f t="shared" si="0"/>
        <v>May-2025</v>
      </c>
      <c r="P27" s="22"/>
    </row>
    <row r="28" spans="1:16">
      <c r="A28" s="5" t="s">
        <v>91</v>
      </c>
      <c r="B28" s="5">
        <v>35</v>
      </c>
      <c r="C28" s="5" t="s">
        <v>57</v>
      </c>
      <c r="D28" s="5" t="s">
        <v>62</v>
      </c>
      <c r="E28" s="21">
        <v>45726</v>
      </c>
      <c r="F28" s="5" t="s">
        <v>92</v>
      </c>
      <c r="G28" s="5" t="s">
        <v>6</v>
      </c>
      <c r="H28" s="5" t="s">
        <v>64</v>
      </c>
      <c r="I28" s="24">
        <v>30044.14</v>
      </c>
      <c r="J28" s="5">
        <v>223</v>
      </c>
      <c r="K28" s="5" t="s">
        <v>25</v>
      </c>
      <c r="L28" s="21">
        <v>45835</v>
      </c>
      <c r="M28" s="5" t="s">
        <v>13</v>
      </c>
      <c r="N28" s="5" t="s">
        <v>29</v>
      </c>
      <c r="O28" s="25" t="str">
        <f t="shared" si="0"/>
        <v>Mar-2025</v>
      </c>
      <c r="P28" s="22"/>
    </row>
    <row r="29" spans="1:16">
      <c r="A29" s="5" t="s">
        <v>93</v>
      </c>
      <c r="B29" s="5">
        <v>30</v>
      </c>
      <c r="C29" s="5" t="s">
        <v>57</v>
      </c>
      <c r="D29" s="5" t="s">
        <v>69</v>
      </c>
      <c r="E29" s="21">
        <v>45679</v>
      </c>
      <c r="F29" s="5" t="s">
        <v>94</v>
      </c>
      <c r="G29" s="5" t="s">
        <v>9</v>
      </c>
      <c r="H29" s="5" t="s">
        <v>60</v>
      </c>
      <c r="I29" s="24">
        <v>30044.14</v>
      </c>
      <c r="J29" s="5">
        <v>415</v>
      </c>
      <c r="K29" s="5" t="s">
        <v>24</v>
      </c>
      <c r="L29" s="21">
        <v>45827</v>
      </c>
      <c r="M29" s="5" t="s">
        <v>11</v>
      </c>
      <c r="N29" s="5" t="s">
        <v>29</v>
      </c>
      <c r="O29" s="25" t="str">
        <f t="shared" si="0"/>
        <v>Jan-2025</v>
      </c>
      <c r="P29" s="22"/>
    </row>
    <row r="30" spans="1:16">
      <c r="A30" s="5" t="s">
        <v>95</v>
      </c>
      <c r="B30" s="5">
        <v>50</v>
      </c>
      <c r="C30" s="5" t="s">
        <v>57</v>
      </c>
      <c r="D30" s="5" t="s">
        <v>69</v>
      </c>
      <c r="E30" s="21">
        <v>45526</v>
      </c>
      <c r="F30" s="5" t="s">
        <v>96</v>
      </c>
      <c r="G30" s="5" t="s">
        <v>7</v>
      </c>
      <c r="H30" s="5" t="s">
        <v>64</v>
      </c>
      <c r="I30" s="24">
        <v>30044.14</v>
      </c>
      <c r="J30" s="5">
        <v>544</v>
      </c>
      <c r="K30" s="5" t="s">
        <v>25</v>
      </c>
      <c r="L30" s="21">
        <v>45855</v>
      </c>
      <c r="M30" s="5" t="s">
        <v>11</v>
      </c>
      <c r="N30" s="5" t="s">
        <v>31</v>
      </c>
      <c r="O30" s="25" t="str">
        <f t="shared" si="0"/>
        <v>Aug-2024</v>
      </c>
      <c r="P30" s="22"/>
    </row>
    <row r="31" spans="1:16">
      <c r="A31" s="5" t="s">
        <v>97</v>
      </c>
      <c r="B31" s="5">
        <v>86</v>
      </c>
      <c r="C31" s="5" t="s">
        <v>23</v>
      </c>
      <c r="D31" s="5" t="s">
        <v>62</v>
      </c>
      <c r="E31" s="21">
        <v>45739</v>
      </c>
      <c r="F31" s="5" t="s">
        <v>98</v>
      </c>
      <c r="G31" s="5" t="s">
        <v>6</v>
      </c>
      <c r="H31" s="5" t="s">
        <v>64</v>
      </c>
      <c r="I31" s="24">
        <v>30044.14</v>
      </c>
      <c r="J31" s="5">
        <v>115</v>
      </c>
      <c r="K31" s="5" t="s">
        <v>27</v>
      </c>
      <c r="L31" s="21">
        <v>45852</v>
      </c>
      <c r="M31" s="5" t="s">
        <v>11</v>
      </c>
      <c r="N31" s="5" t="s">
        <v>31</v>
      </c>
      <c r="O31" s="25" t="str">
        <f t="shared" si="0"/>
        <v>Mar-2025</v>
      </c>
      <c r="P31" s="22"/>
    </row>
    <row r="32" spans="1:16">
      <c r="A32" s="5" t="s">
        <v>99</v>
      </c>
      <c r="B32" s="5">
        <v>36</v>
      </c>
      <c r="C32" s="5" t="s">
        <v>23</v>
      </c>
      <c r="D32" s="5" t="s">
        <v>58</v>
      </c>
      <c r="E32" s="21">
        <v>45491</v>
      </c>
      <c r="F32" s="5" t="s">
        <v>100</v>
      </c>
      <c r="G32" s="5" t="s">
        <v>7</v>
      </c>
      <c r="H32" s="5" t="s">
        <v>60</v>
      </c>
      <c r="I32" s="24">
        <v>30044.14</v>
      </c>
      <c r="J32" s="5">
        <v>402</v>
      </c>
      <c r="K32" s="5" t="s">
        <v>24</v>
      </c>
      <c r="L32" s="21">
        <v>45840</v>
      </c>
      <c r="M32" s="5" t="s">
        <v>12</v>
      </c>
      <c r="N32" s="5" t="s">
        <v>29</v>
      </c>
      <c r="O32" s="25" t="str">
        <f t="shared" si="0"/>
        <v>Jul-2024</v>
      </c>
      <c r="P32" s="22"/>
    </row>
    <row r="33" spans="1:16">
      <c r="A33" s="5" t="s">
        <v>101</v>
      </c>
      <c r="B33" s="5">
        <v>57</v>
      </c>
      <c r="C33" s="5" t="s">
        <v>57</v>
      </c>
      <c r="D33" s="5" t="s">
        <v>14</v>
      </c>
      <c r="E33" s="21">
        <v>45626</v>
      </c>
      <c r="F33" s="5" t="s">
        <v>102</v>
      </c>
      <c r="G33" s="5" t="s">
        <v>8</v>
      </c>
      <c r="H33" s="5" t="s">
        <v>64</v>
      </c>
      <c r="I33" s="24">
        <v>30044.14</v>
      </c>
      <c r="J33" s="5">
        <v>543</v>
      </c>
      <c r="K33" s="5" t="s">
        <v>24</v>
      </c>
      <c r="L33" s="21">
        <v>45844</v>
      </c>
      <c r="M33" s="5" t="s">
        <v>13</v>
      </c>
      <c r="N33" s="5" t="s">
        <v>30</v>
      </c>
      <c r="O33" s="25" t="str">
        <f t="shared" si="0"/>
        <v>Nov-2024</v>
      </c>
      <c r="P33" s="22"/>
    </row>
    <row r="34" spans="1:16">
      <c r="A34" s="5" t="s">
        <v>103</v>
      </c>
      <c r="B34" s="5">
        <v>30</v>
      </c>
      <c r="C34" s="5" t="s">
        <v>57</v>
      </c>
      <c r="D34" s="5" t="s">
        <v>69</v>
      </c>
      <c r="E34" s="21">
        <v>45821</v>
      </c>
      <c r="F34" s="5" t="s">
        <v>104</v>
      </c>
      <c r="G34" s="5" t="s">
        <v>7</v>
      </c>
      <c r="H34" s="5" t="s">
        <v>60</v>
      </c>
      <c r="I34" s="24">
        <v>30044.14</v>
      </c>
      <c r="J34" s="5">
        <v>363</v>
      </c>
      <c r="K34" s="5" t="s">
        <v>27</v>
      </c>
      <c r="L34" s="21">
        <v>45837</v>
      </c>
      <c r="M34" s="5" t="s">
        <v>15</v>
      </c>
      <c r="N34" s="5" t="s">
        <v>29</v>
      </c>
      <c r="O34" s="25" t="str">
        <f t="shared" si="0"/>
        <v>Jun-2025</v>
      </c>
      <c r="P34" s="22"/>
    </row>
    <row r="35" spans="1:16">
      <c r="A35" s="5" t="s">
        <v>105</v>
      </c>
      <c r="B35" s="5">
        <v>27</v>
      </c>
      <c r="C35" s="5" t="s">
        <v>57</v>
      </c>
      <c r="D35" s="5" t="s">
        <v>58</v>
      </c>
      <c r="E35" s="21">
        <v>45796</v>
      </c>
      <c r="F35" s="5" t="s">
        <v>106</v>
      </c>
      <c r="G35" s="5" t="s">
        <v>8</v>
      </c>
      <c r="H35" s="5" t="s">
        <v>64</v>
      </c>
      <c r="I35" s="24">
        <v>30044.14</v>
      </c>
      <c r="J35" s="5">
        <v>289</v>
      </c>
      <c r="K35" s="5" t="s">
        <v>24</v>
      </c>
      <c r="L35" s="21">
        <v>45845</v>
      </c>
      <c r="M35" s="5" t="s">
        <v>15</v>
      </c>
      <c r="N35" s="5" t="s">
        <v>31</v>
      </c>
      <c r="O35" s="25" t="str">
        <f t="shared" si="0"/>
        <v>May-2025</v>
      </c>
      <c r="P35" s="22"/>
    </row>
    <row r="36" spans="1:16">
      <c r="A36" s="5" t="s">
        <v>107</v>
      </c>
      <c r="B36" s="5">
        <v>60</v>
      </c>
      <c r="C36" s="5" t="s">
        <v>57</v>
      </c>
      <c r="D36" s="5" t="s">
        <v>62</v>
      </c>
      <c r="E36" s="21">
        <v>45693</v>
      </c>
      <c r="F36" s="5" t="s">
        <v>108</v>
      </c>
      <c r="G36" s="5" t="s">
        <v>8</v>
      </c>
      <c r="H36" s="5" t="s">
        <v>64</v>
      </c>
      <c r="I36" s="24">
        <v>30044.14</v>
      </c>
      <c r="J36" s="5">
        <v>179</v>
      </c>
      <c r="K36" s="5" t="s">
        <v>27</v>
      </c>
      <c r="L36" s="21">
        <v>45836</v>
      </c>
      <c r="M36" s="5" t="s">
        <v>14</v>
      </c>
      <c r="N36" s="5" t="s">
        <v>29</v>
      </c>
      <c r="O36" s="25" t="str">
        <f t="shared" si="0"/>
        <v>Feb-2025</v>
      </c>
      <c r="P36" s="22"/>
    </row>
    <row r="37" spans="1:16">
      <c r="A37" s="5" t="s">
        <v>109</v>
      </c>
      <c r="B37" s="5">
        <v>78</v>
      </c>
      <c r="C37" s="5" t="s">
        <v>23</v>
      </c>
      <c r="D37" s="5" t="s">
        <v>66</v>
      </c>
      <c r="E37" s="21">
        <v>45501</v>
      </c>
      <c r="F37" s="5" t="s">
        <v>110</v>
      </c>
      <c r="G37" s="5" t="s">
        <v>6</v>
      </c>
      <c r="H37" s="5" t="s">
        <v>64</v>
      </c>
      <c r="I37" s="24">
        <v>30044.14</v>
      </c>
      <c r="J37" s="5">
        <v>339</v>
      </c>
      <c r="K37" s="5" t="s">
        <v>25</v>
      </c>
      <c r="L37" s="21">
        <v>45842</v>
      </c>
      <c r="M37" s="5" t="s">
        <v>15</v>
      </c>
      <c r="N37" s="5" t="s">
        <v>30</v>
      </c>
      <c r="O37" s="25" t="str">
        <f t="shared" si="0"/>
        <v>Jul-2024</v>
      </c>
      <c r="P37" s="22"/>
    </row>
    <row r="38" spans="1:16">
      <c r="A38" s="5" t="s">
        <v>111</v>
      </c>
      <c r="B38" s="5">
        <v>89</v>
      </c>
      <c r="C38" s="5" t="s">
        <v>57</v>
      </c>
      <c r="D38" s="5" t="s">
        <v>62</v>
      </c>
      <c r="E38" s="21">
        <v>45701</v>
      </c>
      <c r="F38" s="5" t="s">
        <v>112</v>
      </c>
      <c r="G38" s="5" t="s">
        <v>7</v>
      </c>
      <c r="H38" s="5" t="s">
        <v>60</v>
      </c>
      <c r="I38" s="24">
        <v>30044.14</v>
      </c>
      <c r="J38" s="5">
        <v>233</v>
      </c>
      <c r="K38" s="5" t="s">
        <v>27</v>
      </c>
      <c r="L38" s="21">
        <v>45835</v>
      </c>
      <c r="M38" s="5" t="s">
        <v>15</v>
      </c>
      <c r="N38" s="5" t="s">
        <v>30</v>
      </c>
      <c r="O38" s="25" t="str">
        <f t="shared" si="0"/>
        <v>Feb-2025</v>
      </c>
      <c r="P38" s="22"/>
    </row>
    <row r="39" spans="1:16">
      <c r="A39" s="5" t="s">
        <v>113</v>
      </c>
      <c r="B39" s="5">
        <v>30</v>
      </c>
      <c r="C39" s="5" t="s">
        <v>23</v>
      </c>
      <c r="D39" s="5" t="s">
        <v>69</v>
      </c>
      <c r="E39" s="21">
        <v>45705</v>
      </c>
      <c r="F39" s="5" t="s">
        <v>114</v>
      </c>
      <c r="G39" s="5" t="s">
        <v>7</v>
      </c>
      <c r="H39" s="5" t="s">
        <v>64</v>
      </c>
      <c r="I39" s="24">
        <v>30044.14</v>
      </c>
      <c r="J39" s="5">
        <v>157</v>
      </c>
      <c r="K39" s="5" t="s">
        <v>24</v>
      </c>
      <c r="L39" s="21">
        <v>45835</v>
      </c>
      <c r="M39" s="5" t="s">
        <v>11</v>
      </c>
      <c r="N39" s="5" t="s">
        <v>29</v>
      </c>
      <c r="O39" s="25" t="str">
        <f t="shared" si="0"/>
        <v>Feb-2025</v>
      </c>
      <c r="P39" s="22"/>
    </row>
    <row r="40" spans="1:16">
      <c r="A40" s="5" t="s">
        <v>115</v>
      </c>
      <c r="B40" s="5">
        <v>63</v>
      </c>
      <c r="C40" s="5" t="s">
        <v>57</v>
      </c>
      <c r="D40" s="5" t="s">
        <v>58</v>
      </c>
      <c r="E40" s="21">
        <v>45638</v>
      </c>
      <c r="F40" s="5" t="s">
        <v>116</v>
      </c>
      <c r="G40" s="5" t="s">
        <v>8</v>
      </c>
      <c r="H40" s="5" t="s">
        <v>60</v>
      </c>
      <c r="I40" s="24">
        <v>30044.14</v>
      </c>
      <c r="J40" s="5">
        <v>404</v>
      </c>
      <c r="K40" s="5" t="s">
        <v>27</v>
      </c>
      <c r="L40" s="21">
        <v>45851</v>
      </c>
      <c r="M40" s="5" t="s">
        <v>12</v>
      </c>
      <c r="N40" s="5" t="s">
        <v>30</v>
      </c>
      <c r="O40" s="25" t="str">
        <f t="shared" si="0"/>
        <v>Dec-2024</v>
      </c>
      <c r="P40" s="22"/>
    </row>
    <row r="41" spans="1:16">
      <c r="A41" s="5" t="s">
        <v>117</v>
      </c>
      <c r="B41" s="5">
        <v>73</v>
      </c>
      <c r="C41" s="5" t="s">
        <v>57</v>
      </c>
      <c r="D41" s="5" t="s">
        <v>66</v>
      </c>
      <c r="E41" s="21">
        <v>45736</v>
      </c>
      <c r="F41" s="5" t="s">
        <v>118</v>
      </c>
      <c r="G41" s="5" t="s">
        <v>7</v>
      </c>
      <c r="H41" s="5" t="s">
        <v>60</v>
      </c>
      <c r="I41" s="24">
        <v>30044.14</v>
      </c>
      <c r="J41" s="5">
        <v>329</v>
      </c>
      <c r="K41" s="5" t="s">
        <v>25</v>
      </c>
      <c r="L41" s="21">
        <v>45834</v>
      </c>
      <c r="M41" s="5" t="s">
        <v>12</v>
      </c>
      <c r="N41" s="5" t="s">
        <v>31</v>
      </c>
      <c r="O41" s="25" t="str">
        <f t="shared" si="0"/>
        <v>Mar-2025</v>
      </c>
      <c r="P41" s="22"/>
    </row>
    <row r="42" spans="1:16">
      <c r="A42" s="5" t="s">
        <v>119</v>
      </c>
      <c r="B42" s="5">
        <v>58</v>
      </c>
      <c r="C42" s="5" t="s">
        <v>23</v>
      </c>
      <c r="D42" s="5" t="s">
        <v>62</v>
      </c>
      <c r="E42" s="21">
        <v>45519</v>
      </c>
      <c r="F42" s="5" t="s">
        <v>120</v>
      </c>
      <c r="G42" s="5" t="s">
        <v>9</v>
      </c>
      <c r="H42" s="5" t="s">
        <v>60</v>
      </c>
      <c r="I42" s="24">
        <v>30044.14</v>
      </c>
      <c r="J42" s="5">
        <v>243</v>
      </c>
      <c r="K42" s="5" t="s">
        <v>25</v>
      </c>
      <c r="L42" s="21">
        <v>45856</v>
      </c>
      <c r="M42" s="5" t="s">
        <v>14</v>
      </c>
      <c r="N42" s="5" t="s">
        <v>31</v>
      </c>
      <c r="O42" s="25" t="str">
        <f t="shared" si="0"/>
        <v>Aug-2024</v>
      </c>
      <c r="P42" s="22"/>
    </row>
    <row r="43" spans="1:16">
      <c r="A43" s="5" t="s">
        <v>121</v>
      </c>
      <c r="B43" s="5">
        <v>44</v>
      </c>
      <c r="C43" s="5" t="s">
        <v>57</v>
      </c>
      <c r="D43" s="5" t="s">
        <v>14</v>
      </c>
      <c r="E43" s="21">
        <v>45699</v>
      </c>
      <c r="F43" s="5" t="s">
        <v>122</v>
      </c>
      <c r="G43" s="5" t="s">
        <v>7</v>
      </c>
      <c r="H43" s="5" t="s">
        <v>60</v>
      </c>
      <c r="I43" s="24">
        <v>30044.14</v>
      </c>
      <c r="J43" s="5">
        <v>550</v>
      </c>
      <c r="K43" s="5" t="s">
        <v>27</v>
      </c>
      <c r="L43" s="21">
        <v>45855</v>
      </c>
      <c r="M43" s="5" t="s">
        <v>12</v>
      </c>
      <c r="N43" s="5" t="s">
        <v>30</v>
      </c>
      <c r="O43" s="25" t="str">
        <f t="shared" si="0"/>
        <v>Feb-2025</v>
      </c>
      <c r="P43" s="22"/>
    </row>
    <row r="44" spans="1:16">
      <c r="A44" s="5" t="s">
        <v>123</v>
      </c>
      <c r="B44" s="5">
        <v>88</v>
      </c>
      <c r="C44" s="5" t="s">
        <v>57</v>
      </c>
      <c r="D44" s="5" t="s">
        <v>62</v>
      </c>
      <c r="E44" s="21">
        <v>45694</v>
      </c>
      <c r="F44" s="5" t="s">
        <v>124</v>
      </c>
      <c r="G44" s="5" t="s">
        <v>8</v>
      </c>
      <c r="H44" s="5" t="s">
        <v>60</v>
      </c>
      <c r="I44" s="24">
        <v>30044.14</v>
      </c>
      <c r="J44" s="5">
        <v>530</v>
      </c>
      <c r="K44" s="5" t="s">
        <v>24</v>
      </c>
      <c r="L44" s="21">
        <v>45851</v>
      </c>
      <c r="M44" s="5" t="s">
        <v>15</v>
      </c>
      <c r="N44" s="5" t="s">
        <v>31</v>
      </c>
      <c r="O44" s="25" t="str">
        <f t="shared" si="0"/>
        <v>Feb-2025</v>
      </c>
      <c r="P44" s="22"/>
    </row>
    <row r="45" spans="1:16">
      <c r="A45" s="5" t="s">
        <v>125</v>
      </c>
      <c r="B45" s="5">
        <v>79</v>
      </c>
      <c r="C45" s="5" t="s">
        <v>23</v>
      </c>
      <c r="D45" s="5" t="s">
        <v>66</v>
      </c>
      <c r="E45" s="21">
        <v>45476</v>
      </c>
      <c r="F45" s="5" t="s">
        <v>126</v>
      </c>
      <c r="G45" s="5" t="s">
        <v>8</v>
      </c>
      <c r="H45" s="5" t="s">
        <v>64</v>
      </c>
      <c r="I45" s="24">
        <v>30044.14</v>
      </c>
      <c r="J45" s="5">
        <v>213</v>
      </c>
      <c r="K45" s="5" t="s">
        <v>24</v>
      </c>
      <c r="L45" s="21">
        <v>45846</v>
      </c>
      <c r="M45" s="5" t="s">
        <v>11</v>
      </c>
      <c r="N45" s="5" t="s">
        <v>30</v>
      </c>
      <c r="O45" s="25" t="str">
        <f t="shared" si="0"/>
        <v>Jul-2024</v>
      </c>
      <c r="P45" s="22"/>
    </row>
    <row r="46" spans="1:16">
      <c r="A46" s="5" t="s">
        <v>127</v>
      </c>
      <c r="B46" s="5">
        <v>74</v>
      </c>
      <c r="C46" s="5" t="s">
        <v>23</v>
      </c>
      <c r="D46" s="5" t="s">
        <v>69</v>
      </c>
      <c r="E46" s="21">
        <v>45559</v>
      </c>
      <c r="F46" s="5" t="s">
        <v>128</v>
      </c>
      <c r="G46" s="5" t="s">
        <v>6</v>
      </c>
      <c r="H46" s="5" t="s">
        <v>60</v>
      </c>
      <c r="I46" s="24">
        <v>30044.14</v>
      </c>
      <c r="J46" s="5">
        <v>296</v>
      </c>
      <c r="K46" s="5" t="s">
        <v>24</v>
      </c>
      <c r="L46" s="21">
        <v>45855</v>
      </c>
      <c r="M46" s="5" t="s">
        <v>15</v>
      </c>
      <c r="N46" s="5" t="s">
        <v>31</v>
      </c>
      <c r="O46" s="25" t="str">
        <f t="shared" si="0"/>
        <v>Sep-2024</v>
      </c>
      <c r="P46" s="22"/>
    </row>
    <row r="47" spans="1:16">
      <c r="A47" s="5" t="s">
        <v>129</v>
      </c>
      <c r="B47" s="5">
        <v>84</v>
      </c>
      <c r="C47" s="5" t="s">
        <v>57</v>
      </c>
      <c r="D47" s="5" t="s">
        <v>58</v>
      </c>
      <c r="E47" s="21">
        <v>45593</v>
      </c>
      <c r="F47" s="5" t="s">
        <v>130</v>
      </c>
      <c r="G47" s="5" t="s">
        <v>7</v>
      </c>
      <c r="H47" s="5" t="s">
        <v>64</v>
      </c>
      <c r="I47" s="24">
        <v>30044.14</v>
      </c>
      <c r="J47" s="5">
        <v>297</v>
      </c>
      <c r="K47" s="5" t="s">
        <v>25</v>
      </c>
      <c r="L47" s="21">
        <v>45838</v>
      </c>
      <c r="M47" s="5" t="s">
        <v>11</v>
      </c>
      <c r="N47" s="5" t="s">
        <v>29</v>
      </c>
      <c r="O47" s="25" t="str">
        <f t="shared" si="0"/>
        <v>Oct-2024</v>
      </c>
      <c r="P47" s="22"/>
    </row>
    <row r="48" spans="1:16">
      <c r="A48" s="5" t="s">
        <v>131</v>
      </c>
      <c r="B48" s="5">
        <v>51</v>
      </c>
      <c r="C48" s="5" t="s">
        <v>23</v>
      </c>
      <c r="D48" s="5" t="s">
        <v>66</v>
      </c>
      <c r="E48" s="21">
        <v>45773</v>
      </c>
      <c r="F48" s="5" t="s">
        <v>132</v>
      </c>
      <c r="G48" s="5" t="s">
        <v>7</v>
      </c>
      <c r="H48" s="5" t="s">
        <v>64</v>
      </c>
      <c r="I48" s="24">
        <v>30044.14</v>
      </c>
      <c r="J48" s="5">
        <v>482</v>
      </c>
      <c r="K48" s="5" t="s">
        <v>24</v>
      </c>
      <c r="L48" s="21">
        <v>45827</v>
      </c>
      <c r="M48" s="5" t="s">
        <v>12</v>
      </c>
      <c r="N48" s="5" t="s">
        <v>30</v>
      </c>
      <c r="O48" s="25" t="str">
        <f t="shared" si="0"/>
        <v>Apr-2025</v>
      </c>
      <c r="P48" s="22"/>
    </row>
    <row r="49" spans="1:16">
      <c r="A49" s="5" t="s">
        <v>133</v>
      </c>
      <c r="B49" s="5">
        <v>25</v>
      </c>
      <c r="C49" s="5" t="s">
        <v>23</v>
      </c>
      <c r="D49" s="5" t="s">
        <v>58</v>
      </c>
      <c r="E49" s="21">
        <v>45747</v>
      </c>
      <c r="F49" s="5" t="s">
        <v>134</v>
      </c>
      <c r="G49" s="5" t="s">
        <v>6</v>
      </c>
      <c r="H49" s="5" t="s">
        <v>64</v>
      </c>
      <c r="I49" s="24">
        <v>30044.14</v>
      </c>
      <c r="J49" s="5">
        <v>360</v>
      </c>
      <c r="K49" s="5" t="s">
        <v>24</v>
      </c>
      <c r="L49" s="21">
        <v>45829</v>
      </c>
      <c r="M49" s="5" t="s">
        <v>11</v>
      </c>
      <c r="N49" s="5" t="s">
        <v>29</v>
      </c>
      <c r="O49" s="25" t="str">
        <f t="shared" si="0"/>
        <v>Mar-2025</v>
      </c>
      <c r="P49" s="22"/>
    </row>
    <row r="50" spans="1:16">
      <c r="A50" s="5" t="s">
        <v>135</v>
      </c>
      <c r="B50" s="5">
        <v>88</v>
      </c>
      <c r="C50" s="5" t="s">
        <v>23</v>
      </c>
      <c r="D50" s="5" t="s">
        <v>14</v>
      </c>
      <c r="E50" s="21">
        <v>45745</v>
      </c>
      <c r="F50" s="5" t="s">
        <v>136</v>
      </c>
      <c r="G50" s="5" t="s">
        <v>8</v>
      </c>
      <c r="H50" s="5" t="s">
        <v>64</v>
      </c>
      <c r="I50" s="24">
        <v>30044.14</v>
      </c>
      <c r="J50" s="5">
        <v>274</v>
      </c>
      <c r="K50" s="5" t="s">
        <v>24</v>
      </c>
      <c r="L50" s="21">
        <v>45848</v>
      </c>
      <c r="M50" s="5" t="s">
        <v>14</v>
      </c>
      <c r="N50" s="5" t="s">
        <v>29</v>
      </c>
      <c r="O50" s="25" t="str">
        <f t="shared" si="0"/>
        <v>Mar-2025</v>
      </c>
      <c r="P50" s="22"/>
    </row>
    <row r="51" spans="1:16">
      <c r="A51" s="5" t="s">
        <v>137</v>
      </c>
      <c r="B51" s="5">
        <v>19</v>
      </c>
      <c r="C51" s="5" t="s">
        <v>23</v>
      </c>
      <c r="D51" s="5" t="s">
        <v>14</v>
      </c>
      <c r="E51" s="21">
        <v>45607</v>
      </c>
      <c r="F51" s="5" t="s">
        <v>138</v>
      </c>
      <c r="G51" s="5" t="s">
        <v>9</v>
      </c>
      <c r="H51" s="5" t="s">
        <v>60</v>
      </c>
      <c r="I51" s="24">
        <v>30044.14</v>
      </c>
      <c r="J51" s="5">
        <v>217</v>
      </c>
      <c r="K51" s="5" t="s">
        <v>25</v>
      </c>
      <c r="L51" s="21">
        <v>45856</v>
      </c>
      <c r="M51" s="5" t="s">
        <v>15</v>
      </c>
      <c r="N51" s="5" t="s">
        <v>31</v>
      </c>
      <c r="O51" s="25" t="str">
        <f t="shared" si="0"/>
        <v>Nov-2024</v>
      </c>
      <c r="P51" s="22"/>
    </row>
    <row r="52" spans="1:16">
      <c r="A52" s="5" t="s">
        <v>139</v>
      </c>
      <c r="B52" s="5">
        <v>29</v>
      </c>
      <c r="C52" s="5" t="s">
        <v>23</v>
      </c>
      <c r="D52" s="5" t="s">
        <v>69</v>
      </c>
      <c r="E52" s="21">
        <v>45471</v>
      </c>
      <c r="F52" s="5" t="s">
        <v>140</v>
      </c>
      <c r="G52" s="5" t="s">
        <v>8</v>
      </c>
      <c r="H52" s="5" t="s">
        <v>64</v>
      </c>
      <c r="I52" s="24">
        <v>30044.14</v>
      </c>
      <c r="J52" s="5">
        <v>522</v>
      </c>
      <c r="K52" s="5" t="s">
        <v>24</v>
      </c>
      <c r="L52" s="21">
        <v>45828</v>
      </c>
      <c r="M52" s="5" t="s">
        <v>15</v>
      </c>
      <c r="N52" s="5" t="s">
        <v>31</v>
      </c>
      <c r="O52" s="25" t="str">
        <f t="shared" si="0"/>
        <v>Jun-2024</v>
      </c>
      <c r="P52" s="22"/>
    </row>
    <row r="53" spans="1:16">
      <c r="A53" s="5" t="s">
        <v>141</v>
      </c>
      <c r="B53" s="5">
        <v>69</v>
      </c>
      <c r="C53" s="5" t="s">
        <v>23</v>
      </c>
      <c r="D53" s="5" t="s">
        <v>62</v>
      </c>
      <c r="E53" s="21">
        <v>45704</v>
      </c>
      <c r="F53" s="5" t="s">
        <v>142</v>
      </c>
      <c r="G53" s="5" t="s">
        <v>8</v>
      </c>
      <c r="H53" s="5" t="s">
        <v>64</v>
      </c>
      <c r="I53" s="24">
        <v>30044.14</v>
      </c>
      <c r="J53" s="5">
        <v>403</v>
      </c>
      <c r="K53" s="5" t="s">
        <v>25</v>
      </c>
      <c r="L53" s="21">
        <v>45833</v>
      </c>
      <c r="M53" s="5" t="s">
        <v>11</v>
      </c>
      <c r="N53" s="5" t="s">
        <v>30</v>
      </c>
      <c r="O53" s="25" t="str">
        <f t="shared" si="0"/>
        <v>Feb-2025</v>
      </c>
      <c r="P53" s="22"/>
    </row>
    <row r="54" spans="1:16">
      <c r="A54" s="5" t="s">
        <v>143</v>
      </c>
      <c r="B54" s="5">
        <v>18</v>
      </c>
      <c r="C54" s="5" t="s">
        <v>57</v>
      </c>
      <c r="D54" s="5" t="s">
        <v>62</v>
      </c>
      <c r="E54" s="21">
        <v>45823</v>
      </c>
      <c r="F54" s="5" t="s">
        <v>144</v>
      </c>
      <c r="G54" s="5" t="s">
        <v>6</v>
      </c>
      <c r="H54" s="5" t="s">
        <v>60</v>
      </c>
      <c r="I54" s="24">
        <v>30044.14</v>
      </c>
      <c r="J54" s="5">
        <v>236</v>
      </c>
      <c r="K54" s="5" t="s">
        <v>27</v>
      </c>
      <c r="L54" s="21">
        <v>45851</v>
      </c>
      <c r="M54" s="5" t="s">
        <v>12</v>
      </c>
      <c r="N54" s="5" t="s">
        <v>30</v>
      </c>
      <c r="O54" s="25" t="str">
        <f t="shared" si="0"/>
        <v>Jun-2025</v>
      </c>
      <c r="P54" s="22"/>
    </row>
    <row r="55" spans="1:16">
      <c r="A55" s="5" t="s">
        <v>145</v>
      </c>
      <c r="B55" s="5">
        <v>81</v>
      </c>
      <c r="C55" s="5" t="s">
        <v>23</v>
      </c>
      <c r="D55" s="5" t="s">
        <v>66</v>
      </c>
      <c r="E55" s="21">
        <v>45806</v>
      </c>
      <c r="F55" s="5" t="s">
        <v>146</v>
      </c>
      <c r="G55" s="5" t="s">
        <v>8</v>
      </c>
      <c r="H55" s="5" t="s">
        <v>64</v>
      </c>
      <c r="I55" s="24">
        <v>30044.14</v>
      </c>
      <c r="J55" s="5">
        <v>146</v>
      </c>
      <c r="K55" s="5" t="s">
        <v>27</v>
      </c>
      <c r="L55" s="21">
        <v>45831</v>
      </c>
      <c r="M55" s="5" t="s">
        <v>11</v>
      </c>
      <c r="N55" s="5" t="s">
        <v>31</v>
      </c>
      <c r="O55" s="25" t="str">
        <f t="shared" si="0"/>
        <v>May-2025</v>
      </c>
      <c r="P55" s="22"/>
    </row>
    <row r="56" spans="1:16">
      <c r="A56" s="5" t="s">
        <v>147</v>
      </c>
      <c r="B56" s="5">
        <v>60</v>
      </c>
      <c r="C56" s="5" t="s">
        <v>23</v>
      </c>
      <c r="D56" s="5" t="s">
        <v>62</v>
      </c>
      <c r="E56" s="21">
        <v>45475</v>
      </c>
      <c r="F56" s="5" t="s">
        <v>148</v>
      </c>
      <c r="G56" s="5" t="s">
        <v>8</v>
      </c>
      <c r="H56" s="5" t="s">
        <v>60</v>
      </c>
      <c r="I56" s="24">
        <v>30044.14</v>
      </c>
      <c r="J56" s="5">
        <v>123</v>
      </c>
      <c r="K56" s="5" t="s">
        <v>25</v>
      </c>
      <c r="L56" s="21">
        <v>45847</v>
      </c>
      <c r="M56" s="5" t="s">
        <v>13</v>
      </c>
      <c r="N56" s="5" t="s">
        <v>30</v>
      </c>
      <c r="O56" s="25" t="str">
        <f t="shared" si="0"/>
        <v>Jul-2024</v>
      </c>
      <c r="P56" s="22"/>
    </row>
    <row r="57" spans="1:16">
      <c r="A57" s="5" t="s">
        <v>149</v>
      </c>
      <c r="B57" s="5">
        <v>49</v>
      </c>
      <c r="C57" s="5" t="s">
        <v>57</v>
      </c>
      <c r="D57" s="5" t="s">
        <v>69</v>
      </c>
      <c r="E57" s="21">
        <v>45653</v>
      </c>
      <c r="F57" s="5" t="s">
        <v>150</v>
      </c>
      <c r="G57" s="5" t="s">
        <v>9</v>
      </c>
      <c r="H57" s="5" t="s">
        <v>64</v>
      </c>
      <c r="I57" s="24">
        <v>30044.14</v>
      </c>
      <c r="J57" s="5">
        <v>180</v>
      </c>
      <c r="K57" s="5" t="s">
        <v>27</v>
      </c>
      <c r="L57" s="21">
        <v>45842</v>
      </c>
      <c r="M57" s="5" t="s">
        <v>11</v>
      </c>
      <c r="N57" s="5" t="s">
        <v>29</v>
      </c>
      <c r="O57" s="25" t="str">
        <f t="shared" si="0"/>
        <v>Dec-2024</v>
      </c>
      <c r="P57" s="22"/>
    </row>
    <row r="58" spans="1:16">
      <c r="A58" s="5" t="s">
        <v>151</v>
      </c>
      <c r="B58" s="5">
        <v>59</v>
      </c>
      <c r="C58" s="5" t="s">
        <v>57</v>
      </c>
      <c r="D58" s="5" t="s">
        <v>14</v>
      </c>
      <c r="E58" s="21">
        <v>45495</v>
      </c>
      <c r="F58" s="5" t="s">
        <v>152</v>
      </c>
      <c r="G58" s="5" t="s">
        <v>8</v>
      </c>
      <c r="H58" s="5" t="s">
        <v>60</v>
      </c>
      <c r="I58" s="24">
        <v>30044.14</v>
      </c>
      <c r="J58" s="5">
        <v>262</v>
      </c>
      <c r="K58" s="5" t="s">
        <v>27</v>
      </c>
      <c r="L58" s="21">
        <v>45843</v>
      </c>
      <c r="M58" s="5" t="s">
        <v>13</v>
      </c>
      <c r="N58" s="5" t="s">
        <v>29</v>
      </c>
      <c r="O58" s="25" t="str">
        <f t="shared" si="0"/>
        <v>Jul-2024</v>
      </c>
      <c r="P58" s="22"/>
    </row>
    <row r="59" spans="1:16">
      <c r="A59" s="5" t="s">
        <v>153</v>
      </c>
      <c r="B59" s="5">
        <v>26</v>
      </c>
      <c r="C59" s="5" t="s">
        <v>57</v>
      </c>
      <c r="D59" s="5" t="s">
        <v>62</v>
      </c>
      <c r="E59" s="21">
        <v>45600</v>
      </c>
      <c r="F59" s="5" t="s">
        <v>154</v>
      </c>
      <c r="G59" s="5" t="s">
        <v>8</v>
      </c>
      <c r="H59" s="5" t="s">
        <v>64</v>
      </c>
      <c r="I59" s="24">
        <v>30044.14</v>
      </c>
      <c r="J59" s="5">
        <v>421</v>
      </c>
      <c r="K59" s="5" t="s">
        <v>27</v>
      </c>
      <c r="L59" s="21">
        <v>45836</v>
      </c>
      <c r="M59" s="5" t="s">
        <v>13</v>
      </c>
      <c r="N59" s="5" t="s">
        <v>29</v>
      </c>
      <c r="O59" s="25" t="str">
        <f t="shared" si="0"/>
        <v>Nov-2024</v>
      </c>
      <c r="P59" s="22"/>
    </row>
    <row r="60" spans="1:16">
      <c r="A60" s="5" t="s">
        <v>155</v>
      </c>
      <c r="B60" s="5">
        <v>42</v>
      </c>
      <c r="C60" s="5" t="s">
        <v>57</v>
      </c>
      <c r="D60" s="5" t="s">
        <v>58</v>
      </c>
      <c r="E60" s="21">
        <v>45574</v>
      </c>
      <c r="F60" s="5" t="s">
        <v>156</v>
      </c>
      <c r="G60" s="5" t="s">
        <v>8</v>
      </c>
      <c r="H60" s="5" t="s">
        <v>60</v>
      </c>
      <c r="I60" s="24">
        <v>30044.14</v>
      </c>
      <c r="J60" s="5">
        <v>400</v>
      </c>
      <c r="K60" s="5" t="s">
        <v>25</v>
      </c>
      <c r="L60" s="21">
        <v>45829</v>
      </c>
      <c r="M60" s="5" t="s">
        <v>14</v>
      </c>
      <c r="N60" s="5" t="s">
        <v>29</v>
      </c>
      <c r="O60" s="25" t="str">
        <f t="shared" si="0"/>
        <v>Oct-2024</v>
      </c>
      <c r="P60" s="22"/>
    </row>
    <row r="61" spans="1:16">
      <c r="A61" s="5" t="s">
        <v>157</v>
      </c>
      <c r="B61" s="5">
        <v>90</v>
      </c>
      <c r="C61" s="5" t="s">
        <v>23</v>
      </c>
      <c r="D61" s="5" t="s">
        <v>66</v>
      </c>
      <c r="E61" s="21">
        <v>45721</v>
      </c>
      <c r="F61" s="5" t="s">
        <v>158</v>
      </c>
      <c r="G61" s="5" t="s">
        <v>8</v>
      </c>
      <c r="H61" s="5" t="s">
        <v>64</v>
      </c>
      <c r="I61" s="24">
        <v>30044.14</v>
      </c>
      <c r="J61" s="5">
        <v>389</v>
      </c>
      <c r="K61" s="5" t="s">
        <v>27</v>
      </c>
      <c r="L61" s="21">
        <v>45843</v>
      </c>
      <c r="M61" s="5" t="s">
        <v>14</v>
      </c>
      <c r="N61" s="5" t="s">
        <v>31</v>
      </c>
      <c r="O61" s="25" t="str">
        <f t="shared" si="0"/>
        <v>Mar-2025</v>
      </c>
      <c r="P61" s="22"/>
    </row>
    <row r="62" spans="1:16">
      <c r="A62" s="5" t="s">
        <v>159</v>
      </c>
      <c r="B62" s="5">
        <v>46</v>
      </c>
      <c r="C62" s="5" t="s">
        <v>57</v>
      </c>
      <c r="D62" s="5" t="s">
        <v>66</v>
      </c>
      <c r="E62" s="21">
        <v>45519</v>
      </c>
      <c r="F62" s="5" t="s">
        <v>160</v>
      </c>
      <c r="G62" s="5" t="s">
        <v>9</v>
      </c>
      <c r="H62" s="5" t="s">
        <v>64</v>
      </c>
      <c r="I62" s="24">
        <v>30044.14</v>
      </c>
      <c r="J62" s="5">
        <v>349</v>
      </c>
      <c r="K62" s="5" t="s">
        <v>27</v>
      </c>
      <c r="L62" s="21">
        <v>45833</v>
      </c>
      <c r="M62" s="5" t="s">
        <v>15</v>
      </c>
      <c r="N62" s="5" t="s">
        <v>30</v>
      </c>
      <c r="O62" s="25" t="str">
        <f t="shared" si="0"/>
        <v>Aug-2024</v>
      </c>
      <c r="P62" s="22"/>
    </row>
    <row r="63" spans="1:16">
      <c r="A63" s="5" t="s">
        <v>161</v>
      </c>
      <c r="B63" s="5">
        <v>48</v>
      </c>
      <c r="C63" s="5" t="s">
        <v>23</v>
      </c>
      <c r="D63" s="5" t="s">
        <v>58</v>
      </c>
      <c r="E63" s="21">
        <v>45638</v>
      </c>
      <c r="F63" s="5" t="s">
        <v>162</v>
      </c>
      <c r="G63" s="5" t="s">
        <v>7</v>
      </c>
      <c r="H63" s="5" t="s">
        <v>60</v>
      </c>
      <c r="I63" s="24">
        <v>30044.14</v>
      </c>
      <c r="J63" s="5">
        <v>133</v>
      </c>
      <c r="K63" s="5" t="s">
        <v>25</v>
      </c>
      <c r="L63" s="21">
        <v>45842</v>
      </c>
      <c r="M63" s="5" t="s">
        <v>15</v>
      </c>
      <c r="N63" s="5" t="s">
        <v>29</v>
      </c>
      <c r="O63" s="25" t="str">
        <f t="shared" si="0"/>
        <v>Dec-2024</v>
      </c>
      <c r="P63" s="22"/>
    </row>
    <row r="64" spans="1:16">
      <c r="A64" s="5" t="s">
        <v>163</v>
      </c>
      <c r="B64" s="5">
        <v>36</v>
      </c>
      <c r="C64" s="5" t="s">
        <v>57</v>
      </c>
      <c r="D64" s="5" t="s">
        <v>66</v>
      </c>
      <c r="E64" s="21">
        <v>45552</v>
      </c>
      <c r="F64" s="5" t="s">
        <v>164</v>
      </c>
      <c r="G64" s="5" t="s">
        <v>8</v>
      </c>
      <c r="H64" s="5" t="s">
        <v>64</v>
      </c>
      <c r="I64" s="24">
        <v>30044.14</v>
      </c>
      <c r="J64" s="5">
        <v>370</v>
      </c>
      <c r="K64" s="5" t="s">
        <v>24</v>
      </c>
      <c r="L64" s="21">
        <v>45840</v>
      </c>
      <c r="M64" s="5" t="s">
        <v>11</v>
      </c>
      <c r="N64" s="5" t="s">
        <v>29</v>
      </c>
      <c r="O64" s="25" t="str">
        <f t="shared" si="0"/>
        <v>Sep-2024</v>
      </c>
      <c r="P64" s="22"/>
    </row>
    <row r="65" spans="1:16">
      <c r="A65" s="5" t="s">
        <v>165</v>
      </c>
      <c r="B65" s="5">
        <v>87</v>
      </c>
      <c r="C65" s="5" t="s">
        <v>23</v>
      </c>
      <c r="D65" s="5" t="s">
        <v>66</v>
      </c>
      <c r="E65" s="21">
        <v>45658</v>
      </c>
      <c r="F65" s="5" t="s">
        <v>166</v>
      </c>
      <c r="G65" s="5" t="s">
        <v>9</v>
      </c>
      <c r="H65" s="5" t="s">
        <v>64</v>
      </c>
      <c r="I65" s="24">
        <v>30044.14</v>
      </c>
      <c r="J65" s="5">
        <v>346</v>
      </c>
      <c r="K65" s="5" t="s">
        <v>24</v>
      </c>
      <c r="L65" s="21">
        <v>45850</v>
      </c>
      <c r="M65" s="5" t="s">
        <v>13</v>
      </c>
      <c r="N65" s="5" t="s">
        <v>31</v>
      </c>
      <c r="O65" s="25" t="str">
        <f t="shared" si="0"/>
        <v>Jan-2025</v>
      </c>
      <c r="P65" s="22"/>
    </row>
    <row r="66" spans="1:16">
      <c r="A66" s="5" t="s">
        <v>167</v>
      </c>
      <c r="B66" s="5">
        <v>75</v>
      </c>
      <c r="C66" s="5" t="s">
        <v>57</v>
      </c>
      <c r="D66" s="5" t="s">
        <v>58</v>
      </c>
      <c r="E66" s="21">
        <v>45599</v>
      </c>
      <c r="F66" s="5" t="s">
        <v>168</v>
      </c>
      <c r="G66" s="5" t="s">
        <v>6</v>
      </c>
      <c r="H66" s="5" t="s">
        <v>64</v>
      </c>
      <c r="I66" s="24">
        <v>30044.14</v>
      </c>
      <c r="J66" s="5">
        <v>323</v>
      </c>
      <c r="K66" s="5" t="s">
        <v>25</v>
      </c>
      <c r="L66" s="21">
        <v>45850</v>
      </c>
      <c r="M66" s="5" t="s">
        <v>13</v>
      </c>
      <c r="N66" s="5" t="s">
        <v>31</v>
      </c>
      <c r="O66" s="25" t="str">
        <f t="shared" si="0"/>
        <v>Nov-2024</v>
      </c>
      <c r="P66" s="22"/>
    </row>
    <row r="67" spans="1:16">
      <c r="A67" s="5" t="s">
        <v>169</v>
      </c>
      <c r="B67" s="5">
        <v>29</v>
      </c>
      <c r="C67" s="5" t="s">
        <v>23</v>
      </c>
      <c r="D67" s="5" t="s">
        <v>62</v>
      </c>
      <c r="E67" s="21">
        <v>45524</v>
      </c>
      <c r="F67" s="5" t="s">
        <v>170</v>
      </c>
      <c r="G67" s="5" t="s">
        <v>6</v>
      </c>
      <c r="H67" s="5" t="s">
        <v>60</v>
      </c>
      <c r="I67" s="24">
        <v>30044.14</v>
      </c>
      <c r="J67" s="5">
        <v>264</v>
      </c>
      <c r="K67" s="5" t="s">
        <v>24</v>
      </c>
      <c r="L67" s="21">
        <v>45856</v>
      </c>
      <c r="M67" s="5" t="s">
        <v>13</v>
      </c>
      <c r="N67" s="5" t="s">
        <v>29</v>
      </c>
      <c r="O67" s="25" t="str">
        <f t="shared" si="0"/>
        <v>Aug-2024</v>
      </c>
      <c r="P67" s="22"/>
    </row>
    <row r="68" spans="1:16">
      <c r="A68" s="5" t="s">
        <v>171</v>
      </c>
      <c r="B68" s="5">
        <v>28</v>
      </c>
      <c r="C68" s="5" t="s">
        <v>57</v>
      </c>
      <c r="D68" s="5" t="s">
        <v>14</v>
      </c>
      <c r="E68" s="21">
        <v>45746</v>
      </c>
      <c r="F68" s="5" t="s">
        <v>172</v>
      </c>
      <c r="G68" s="5" t="s">
        <v>7</v>
      </c>
      <c r="H68" s="5" t="s">
        <v>60</v>
      </c>
      <c r="I68" s="24">
        <v>30044.14</v>
      </c>
      <c r="J68" s="5">
        <v>298</v>
      </c>
      <c r="K68" s="5" t="s">
        <v>25</v>
      </c>
      <c r="L68" s="21">
        <v>45843</v>
      </c>
      <c r="M68" s="5" t="s">
        <v>14</v>
      </c>
      <c r="N68" s="5" t="s">
        <v>31</v>
      </c>
      <c r="O68" s="25" t="str">
        <f t="shared" si="0"/>
        <v>Mar-2025</v>
      </c>
      <c r="P68" s="22"/>
    </row>
    <row r="69" spans="1:16">
      <c r="A69" s="5" t="s">
        <v>173</v>
      </c>
      <c r="B69" s="5">
        <v>58</v>
      </c>
      <c r="C69" s="5" t="s">
        <v>23</v>
      </c>
      <c r="D69" s="5" t="s">
        <v>14</v>
      </c>
      <c r="E69" s="21">
        <v>45753</v>
      </c>
      <c r="F69" s="5" t="s">
        <v>174</v>
      </c>
      <c r="G69" s="5" t="s">
        <v>9</v>
      </c>
      <c r="H69" s="5" t="s">
        <v>60</v>
      </c>
      <c r="I69" s="24">
        <v>30044.14</v>
      </c>
      <c r="J69" s="5">
        <v>474</v>
      </c>
      <c r="K69" s="5" t="s">
        <v>24</v>
      </c>
      <c r="L69" s="21">
        <v>45840</v>
      </c>
      <c r="M69" s="5" t="s">
        <v>13</v>
      </c>
      <c r="N69" s="5" t="s">
        <v>30</v>
      </c>
      <c r="O69" s="25" t="str">
        <f t="shared" si="0"/>
        <v>Apr-2025</v>
      </c>
      <c r="P69" s="22"/>
    </row>
    <row r="70" spans="1:16">
      <c r="A70" s="5" t="s">
        <v>175</v>
      </c>
      <c r="B70" s="5">
        <v>83</v>
      </c>
      <c r="C70" s="5" t="s">
        <v>57</v>
      </c>
      <c r="D70" s="5" t="s">
        <v>62</v>
      </c>
      <c r="E70" s="21">
        <v>45618</v>
      </c>
      <c r="F70" s="5" t="s">
        <v>176</v>
      </c>
      <c r="G70" s="5" t="s">
        <v>9</v>
      </c>
      <c r="H70" s="5" t="s">
        <v>60</v>
      </c>
      <c r="I70" s="24">
        <v>30044.14</v>
      </c>
      <c r="J70" s="5">
        <v>547</v>
      </c>
      <c r="K70" s="5" t="s">
        <v>24</v>
      </c>
      <c r="L70" s="21">
        <v>45830</v>
      </c>
      <c r="M70" s="5" t="s">
        <v>14</v>
      </c>
      <c r="N70" s="5" t="s">
        <v>31</v>
      </c>
      <c r="O70" s="25" t="str">
        <f t="shared" si="0"/>
        <v>Nov-2024</v>
      </c>
      <c r="P70" s="22"/>
    </row>
    <row r="71" spans="1:16">
      <c r="A71" s="5" t="s">
        <v>177</v>
      </c>
      <c r="B71" s="5">
        <v>80</v>
      </c>
      <c r="C71" s="5" t="s">
        <v>23</v>
      </c>
      <c r="D71" s="5" t="s">
        <v>62</v>
      </c>
      <c r="E71" s="21">
        <v>45592</v>
      </c>
      <c r="F71" s="5" t="s">
        <v>178</v>
      </c>
      <c r="G71" s="5" t="s">
        <v>7</v>
      </c>
      <c r="H71" s="5" t="s">
        <v>60</v>
      </c>
      <c r="I71" s="24">
        <v>30044.14</v>
      </c>
      <c r="J71" s="5">
        <v>113</v>
      </c>
      <c r="K71" s="5" t="s">
        <v>24</v>
      </c>
      <c r="L71" s="21">
        <v>45849</v>
      </c>
      <c r="M71" s="5" t="s">
        <v>13</v>
      </c>
      <c r="N71" s="5" t="s">
        <v>31</v>
      </c>
      <c r="O71" s="25" t="str">
        <f t="shared" si="0"/>
        <v>Oct-2024</v>
      </c>
      <c r="P71" s="22"/>
    </row>
    <row r="72" spans="1:16">
      <c r="A72" s="5" t="s">
        <v>179</v>
      </c>
      <c r="B72" s="5">
        <v>31</v>
      </c>
      <c r="C72" s="5" t="s">
        <v>23</v>
      </c>
      <c r="D72" s="5" t="s">
        <v>66</v>
      </c>
      <c r="E72" s="21">
        <v>45565</v>
      </c>
      <c r="F72" s="5" t="s">
        <v>180</v>
      </c>
      <c r="G72" s="5" t="s">
        <v>6</v>
      </c>
      <c r="H72" s="5" t="s">
        <v>60</v>
      </c>
      <c r="I72" s="24">
        <v>30044.14</v>
      </c>
      <c r="J72" s="5">
        <v>160</v>
      </c>
      <c r="K72" s="5" t="s">
        <v>25</v>
      </c>
      <c r="L72" s="21">
        <v>45834</v>
      </c>
      <c r="M72" s="5" t="s">
        <v>14</v>
      </c>
      <c r="N72" s="5" t="s">
        <v>31</v>
      </c>
      <c r="O72" s="25" t="str">
        <f t="shared" si="0"/>
        <v>Sep-2024</v>
      </c>
      <c r="P72" s="22"/>
    </row>
    <row r="73" spans="1:16">
      <c r="A73" s="5" t="s">
        <v>181</v>
      </c>
      <c r="B73" s="5">
        <v>56</v>
      </c>
      <c r="C73" s="5" t="s">
        <v>23</v>
      </c>
      <c r="D73" s="5" t="s">
        <v>58</v>
      </c>
      <c r="E73" s="21">
        <v>45772</v>
      </c>
      <c r="F73" s="5" t="s">
        <v>182</v>
      </c>
      <c r="G73" s="5" t="s">
        <v>8</v>
      </c>
      <c r="H73" s="5" t="s">
        <v>64</v>
      </c>
      <c r="I73" s="24">
        <v>30044.14</v>
      </c>
      <c r="J73" s="5">
        <v>323</v>
      </c>
      <c r="K73" s="5" t="s">
        <v>24</v>
      </c>
      <c r="L73" s="21">
        <v>45832</v>
      </c>
      <c r="M73" s="5" t="s">
        <v>15</v>
      </c>
      <c r="N73" s="5" t="s">
        <v>31</v>
      </c>
      <c r="O73" s="25" t="str">
        <f t="shared" si="0"/>
        <v>Apr-2025</v>
      </c>
      <c r="P73" s="22"/>
    </row>
    <row r="74" spans="1:16">
      <c r="A74" s="5" t="s">
        <v>183</v>
      </c>
      <c r="B74" s="5">
        <v>88</v>
      </c>
      <c r="C74" s="5" t="s">
        <v>57</v>
      </c>
      <c r="D74" s="5" t="s">
        <v>58</v>
      </c>
      <c r="E74" s="21">
        <v>45652</v>
      </c>
      <c r="F74" s="5" t="s">
        <v>184</v>
      </c>
      <c r="G74" s="5" t="s">
        <v>8</v>
      </c>
      <c r="H74" s="5" t="s">
        <v>64</v>
      </c>
      <c r="I74" s="24">
        <v>30044.14</v>
      </c>
      <c r="J74" s="5">
        <v>411</v>
      </c>
      <c r="K74" s="5" t="s">
        <v>25</v>
      </c>
      <c r="L74" s="21">
        <v>45851</v>
      </c>
      <c r="M74" s="5" t="s">
        <v>12</v>
      </c>
      <c r="N74" s="5" t="s">
        <v>30</v>
      </c>
      <c r="O74" s="25" t="str">
        <f t="shared" si="0"/>
        <v>Dec-2024</v>
      </c>
      <c r="P74" s="22"/>
    </row>
    <row r="75" spans="1:16">
      <c r="A75" s="5" t="s">
        <v>185</v>
      </c>
      <c r="B75" s="5">
        <v>55</v>
      </c>
      <c r="C75" s="5" t="s">
        <v>23</v>
      </c>
      <c r="D75" s="5" t="s">
        <v>58</v>
      </c>
      <c r="E75" s="21">
        <v>45613</v>
      </c>
      <c r="F75" s="5" t="s">
        <v>186</v>
      </c>
      <c r="G75" s="5" t="s">
        <v>9</v>
      </c>
      <c r="H75" s="5" t="s">
        <v>60</v>
      </c>
      <c r="I75" s="24">
        <v>30044.14</v>
      </c>
      <c r="J75" s="5">
        <v>441</v>
      </c>
      <c r="K75" s="5" t="s">
        <v>27</v>
      </c>
      <c r="L75" s="21">
        <v>45839</v>
      </c>
      <c r="M75" s="5" t="s">
        <v>12</v>
      </c>
      <c r="N75" s="5" t="s">
        <v>31</v>
      </c>
      <c r="O75" s="25" t="str">
        <f t="shared" si="0"/>
        <v>Nov-2024</v>
      </c>
      <c r="P75" s="22"/>
    </row>
    <row r="76" spans="1:16">
      <c r="A76" s="5" t="s">
        <v>187</v>
      </c>
      <c r="B76" s="5">
        <v>33</v>
      </c>
      <c r="C76" s="5" t="s">
        <v>23</v>
      </c>
      <c r="D76" s="5" t="s">
        <v>69</v>
      </c>
      <c r="E76" s="21">
        <v>45466</v>
      </c>
      <c r="F76" s="5" t="s">
        <v>188</v>
      </c>
      <c r="G76" s="5" t="s">
        <v>9</v>
      </c>
      <c r="H76" s="5" t="s">
        <v>64</v>
      </c>
      <c r="I76" s="24">
        <v>30044.14</v>
      </c>
      <c r="J76" s="5">
        <v>169</v>
      </c>
      <c r="K76" s="5" t="s">
        <v>24</v>
      </c>
      <c r="L76" s="21">
        <v>45854</v>
      </c>
      <c r="M76" s="5" t="s">
        <v>13</v>
      </c>
      <c r="N76" s="5" t="s">
        <v>30</v>
      </c>
      <c r="O76" s="25" t="str">
        <f t="shared" si="0"/>
        <v>Jun-2024</v>
      </c>
      <c r="P76" s="22"/>
    </row>
    <row r="77" spans="1:16">
      <c r="A77" s="5" t="s">
        <v>189</v>
      </c>
      <c r="B77" s="5">
        <v>88</v>
      </c>
      <c r="C77" s="5" t="s">
        <v>57</v>
      </c>
      <c r="D77" s="5" t="s">
        <v>14</v>
      </c>
      <c r="E77" s="21">
        <v>45581</v>
      </c>
      <c r="F77" s="5" t="s">
        <v>190</v>
      </c>
      <c r="G77" s="5" t="s">
        <v>7</v>
      </c>
      <c r="H77" s="5" t="s">
        <v>64</v>
      </c>
      <c r="I77" s="24">
        <v>30044.14</v>
      </c>
      <c r="J77" s="5">
        <v>490</v>
      </c>
      <c r="K77" s="5" t="s">
        <v>27</v>
      </c>
      <c r="L77" s="21">
        <v>45846</v>
      </c>
      <c r="M77" s="5" t="s">
        <v>14</v>
      </c>
      <c r="N77" s="5" t="s">
        <v>29</v>
      </c>
      <c r="O77" s="25" t="str">
        <f t="shared" si="0"/>
        <v>Oct-2024</v>
      </c>
      <c r="P77" s="22"/>
    </row>
    <row r="78" spans="1:16">
      <c r="A78" s="5" t="s">
        <v>191</v>
      </c>
      <c r="B78" s="5">
        <v>60</v>
      </c>
      <c r="C78" s="5" t="s">
        <v>57</v>
      </c>
      <c r="D78" s="5" t="s">
        <v>66</v>
      </c>
      <c r="E78" s="21">
        <v>45666</v>
      </c>
      <c r="F78" s="5" t="s">
        <v>192</v>
      </c>
      <c r="G78" s="5" t="s">
        <v>6</v>
      </c>
      <c r="H78" s="5" t="s">
        <v>64</v>
      </c>
      <c r="I78" s="24">
        <v>30044.14</v>
      </c>
      <c r="J78" s="5">
        <v>173</v>
      </c>
      <c r="K78" s="5" t="s">
        <v>25</v>
      </c>
      <c r="L78" s="21">
        <v>45856</v>
      </c>
      <c r="M78" s="5" t="s">
        <v>11</v>
      </c>
      <c r="N78" s="5" t="s">
        <v>31</v>
      </c>
      <c r="O78" s="25" t="str">
        <f t="shared" si="0"/>
        <v>Jan-2025</v>
      </c>
      <c r="P78" s="22"/>
    </row>
    <row r="79" spans="1:16">
      <c r="A79" s="5" t="s">
        <v>193</v>
      </c>
      <c r="B79" s="5">
        <v>87</v>
      </c>
      <c r="C79" s="5" t="s">
        <v>57</v>
      </c>
      <c r="D79" s="5" t="s">
        <v>66</v>
      </c>
      <c r="E79" s="21">
        <v>45810</v>
      </c>
      <c r="F79" s="5" t="s">
        <v>194</v>
      </c>
      <c r="G79" s="5" t="s">
        <v>7</v>
      </c>
      <c r="H79" s="5" t="s">
        <v>64</v>
      </c>
      <c r="I79" s="24">
        <v>30044.14</v>
      </c>
      <c r="J79" s="5">
        <v>116</v>
      </c>
      <c r="K79" s="5" t="s">
        <v>25</v>
      </c>
      <c r="L79" s="21">
        <v>45848</v>
      </c>
      <c r="M79" s="5" t="s">
        <v>12</v>
      </c>
      <c r="N79" s="5" t="s">
        <v>29</v>
      </c>
      <c r="O79" s="25" t="str">
        <f t="shared" ref="O79:O142" si="1">TEXT(E79,"mmm-yyyy")</f>
        <v>Jun-2025</v>
      </c>
      <c r="P79" s="22"/>
    </row>
    <row r="80" spans="1:16">
      <c r="A80" s="5" t="s">
        <v>195</v>
      </c>
      <c r="B80" s="5">
        <v>44</v>
      </c>
      <c r="C80" s="5" t="s">
        <v>23</v>
      </c>
      <c r="D80" s="5" t="s">
        <v>66</v>
      </c>
      <c r="E80" s="21">
        <v>45572</v>
      </c>
      <c r="F80" s="5" t="s">
        <v>196</v>
      </c>
      <c r="G80" s="5" t="s">
        <v>8</v>
      </c>
      <c r="H80" s="5" t="s">
        <v>60</v>
      </c>
      <c r="I80" s="24">
        <v>30044.14</v>
      </c>
      <c r="J80" s="5">
        <v>161</v>
      </c>
      <c r="K80" s="5" t="s">
        <v>24</v>
      </c>
      <c r="L80" s="21">
        <v>45847</v>
      </c>
      <c r="M80" s="5" t="s">
        <v>15</v>
      </c>
      <c r="N80" s="5" t="s">
        <v>31</v>
      </c>
      <c r="O80" s="25" t="str">
        <f t="shared" si="1"/>
        <v>Oct-2024</v>
      </c>
      <c r="P80" s="22"/>
    </row>
    <row r="81" spans="1:16">
      <c r="A81" s="5" t="s">
        <v>197</v>
      </c>
      <c r="B81" s="5">
        <v>88</v>
      </c>
      <c r="C81" s="5" t="s">
        <v>23</v>
      </c>
      <c r="D81" s="5" t="s">
        <v>58</v>
      </c>
      <c r="E81" s="21">
        <v>45674</v>
      </c>
      <c r="F81" s="5" t="s">
        <v>198</v>
      </c>
      <c r="G81" s="5" t="s">
        <v>9</v>
      </c>
      <c r="H81" s="5" t="s">
        <v>64</v>
      </c>
      <c r="I81" s="24">
        <v>30044.14</v>
      </c>
      <c r="J81" s="5">
        <v>462</v>
      </c>
      <c r="K81" s="5" t="s">
        <v>25</v>
      </c>
      <c r="L81" s="21">
        <v>45834</v>
      </c>
      <c r="M81" s="5" t="s">
        <v>12</v>
      </c>
      <c r="N81" s="5" t="s">
        <v>31</v>
      </c>
      <c r="O81" s="25" t="str">
        <f t="shared" si="1"/>
        <v>Jan-2025</v>
      </c>
      <c r="P81" s="22"/>
    </row>
    <row r="82" spans="1:16">
      <c r="A82" s="5" t="s">
        <v>199</v>
      </c>
      <c r="B82" s="5">
        <v>54</v>
      </c>
      <c r="C82" s="5" t="s">
        <v>23</v>
      </c>
      <c r="D82" s="5" t="s">
        <v>58</v>
      </c>
      <c r="E82" s="21">
        <v>45643</v>
      </c>
      <c r="F82" s="5" t="s">
        <v>200</v>
      </c>
      <c r="G82" s="5" t="s">
        <v>8</v>
      </c>
      <c r="H82" s="5" t="s">
        <v>64</v>
      </c>
      <c r="I82" s="24">
        <v>30044.14</v>
      </c>
      <c r="J82" s="5">
        <v>321</v>
      </c>
      <c r="K82" s="5" t="s">
        <v>25</v>
      </c>
      <c r="L82" s="21">
        <v>45856</v>
      </c>
      <c r="M82" s="5" t="s">
        <v>12</v>
      </c>
      <c r="N82" s="5" t="s">
        <v>29</v>
      </c>
      <c r="O82" s="25" t="str">
        <f t="shared" si="1"/>
        <v>Dec-2024</v>
      </c>
      <c r="P82" s="22"/>
    </row>
    <row r="83" spans="1:16">
      <c r="A83" s="5" t="s">
        <v>201</v>
      </c>
      <c r="B83" s="5">
        <v>74</v>
      </c>
      <c r="C83" s="5" t="s">
        <v>23</v>
      </c>
      <c r="D83" s="5" t="s">
        <v>14</v>
      </c>
      <c r="E83" s="21">
        <v>45474</v>
      </c>
      <c r="F83" s="5" t="s">
        <v>202</v>
      </c>
      <c r="G83" s="5" t="s">
        <v>7</v>
      </c>
      <c r="H83" s="5" t="s">
        <v>60</v>
      </c>
      <c r="I83" s="24">
        <v>30044.14</v>
      </c>
      <c r="J83" s="5">
        <v>227</v>
      </c>
      <c r="K83" s="5" t="s">
        <v>25</v>
      </c>
      <c r="L83" s="21">
        <v>45847</v>
      </c>
      <c r="M83" s="5" t="s">
        <v>15</v>
      </c>
      <c r="N83" s="5" t="s">
        <v>30</v>
      </c>
      <c r="O83" s="25" t="str">
        <f t="shared" si="1"/>
        <v>Jul-2024</v>
      </c>
      <c r="P83" s="22"/>
    </row>
    <row r="84" spans="1:16">
      <c r="A84" s="5" t="s">
        <v>203</v>
      </c>
      <c r="B84" s="5">
        <v>29</v>
      </c>
      <c r="C84" s="5" t="s">
        <v>23</v>
      </c>
      <c r="D84" s="5" t="s">
        <v>58</v>
      </c>
      <c r="E84" s="21">
        <v>45761</v>
      </c>
      <c r="F84" s="5" t="s">
        <v>204</v>
      </c>
      <c r="G84" s="5" t="s">
        <v>7</v>
      </c>
      <c r="H84" s="5" t="s">
        <v>64</v>
      </c>
      <c r="I84" s="24">
        <v>30044.14</v>
      </c>
      <c r="J84" s="5">
        <v>117</v>
      </c>
      <c r="K84" s="5" t="s">
        <v>27</v>
      </c>
      <c r="L84" s="21">
        <v>45833</v>
      </c>
      <c r="M84" s="5" t="s">
        <v>13</v>
      </c>
      <c r="N84" s="5" t="s">
        <v>29</v>
      </c>
      <c r="O84" s="25" t="str">
        <f t="shared" si="1"/>
        <v>Apr-2025</v>
      </c>
      <c r="P84" s="22"/>
    </row>
    <row r="85" spans="1:16">
      <c r="A85" s="5" t="s">
        <v>205</v>
      </c>
      <c r="B85" s="5">
        <v>67</v>
      </c>
      <c r="C85" s="5" t="s">
        <v>23</v>
      </c>
      <c r="D85" s="5" t="s">
        <v>66</v>
      </c>
      <c r="E85" s="21">
        <v>45667</v>
      </c>
      <c r="F85" s="5" t="s">
        <v>206</v>
      </c>
      <c r="G85" s="5" t="s">
        <v>9</v>
      </c>
      <c r="H85" s="5" t="s">
        <v>60</v>
      </c>
      <c r="I85" s="24">
        <v>30044.14</v>
      </c>
      <c r="J85" s="5">
        <v>423</v>
      </c>
      <c r="K85" s="5" t="s">
        <v>24</v>
      </c>
      <c r="L85" s="21">
        <v>45832</v>
      </c>
      <c r="M85" s="5" t="s">
        <v>14</v>
      </c>
      <c r="N85" s="5" t="s">
        <v>30</v>
      </c>
      <c r="O85" s="25" t="str">
        <f t="shared" si="1"/>
        <v>Jan-2025</v>
      </c>
      <c r="P85" s="22"/>
    </row>
    <row r="86" spans="1:16">
      <c r="A86" s="5" t="s">
        <v>207</v>
      </c>
      <c r="B86" s="5">
        <v>58</v>
      </c>
      <c r="C86" s="5" t="s">
        <v>57</v>
      </c>
      <c r="D86" s="5" t="s">
        <v>14</v>
      </c>
      <c r="E86" s="21">
        <v>45682</v>
      </c>
      <c r="F86" s="5" t="s">
        <v>208</v>
      </c>
      <c r="G86" s="5" t="s">
        <v>6</v>
      </c>
      <c r="H86" s="5" t="s">
        <v>60</v>
      </c>
      <c r="I86" s="24">
        <v>30044.14</v>
      </c>
      <c r="J86" s="5">
        <v>240</v>
      </c>
      <c r="K86" s="5" t="s">
        <v>25</v>
      </c>
      <c r="L86" s="21">
        <v>45855</v>
      </c>
      <c r="M86" s="5" t="s">
        <v>15</v>
      </c>
      <c r="N86" s="5" t="s">
        <v>29</v>
      </c>
      <c r="O86" s="25" t="str">
        <f t="shared" si="1"/>
        <v>Jan-2025</v>
      </c>
      <c r="P86" s="22"/>
    </row>
    <row r="87" spans="1:16">
      <c r="A87" s="5" t="s">
        <v>209</v>
      </c>
      <c r="B87" s="5">
        <v>48</v>
      </c>
      <c r="C87" s="5" t="s">
        <v>57</v>
      </c>
      <c r="D87" s="5" t="s">
        <v>69</v>
      </c>
      <c r="E87" s="21">
        <v>45675</v>
      </c>
      <c r="F87" s="5" t="s">
        <v>210</v>
      </c>
      <c r="G87" s="5" t="s">
        <v>8</v>
      </c>
      <c r="H87" s="5" t="s">
        <v>64</v>
      </c>
      <c r="I87" s="24">
        <v>30044.14</v>
      </c>
      <c r="J87" s="5">
        <v>236</v>
      </c>
      <c r="K87" s="5" t="s">
        <v>24</v>
      </c>
      <c r="L87" s="21">
        <v>45832</v>
      </c>
      <c r="M87" s="5" t="s">
        <v>15</v>
      </c>
      <c r="N87" s="5" t="s">
        <v>30</v>
      </c>
      <c r="O87" s="25" t="str">
        <f t="shared" si="1"/>
        <v>Jan-2025</v>
      </c>
      <c r="P87" s="22"/>
    </row>
    <row r="88" spans="1:16">
      <c r="A88" s="5" t="s">
        <v>211</v>
      </c>
      <c r="B88" s="5">
        <v>55</v>
      </c>
      <c r="C88" s="5" t="s">
        <v>57</v>
      </c>
      <c r="D88" s="5" t="s">
        <v>69</v>
      </c>
      <c r="E88" s="21">
        <v>45562</v>
      </c>
      <c r="F88" s="5" t="s">
        <v>212</v>
      </c>
      <c r="G88" s="5" t="s">
        <v>6</v>
      </c>
      <c r="H88" s="5" t="s">
        <v>64</v>
      </c>
      <c r="I88" s="24">
        <v>30044.14</v>
      </c>
      <c r="J88" s="5">
        <v>297</v>
      </c>
      <c r="K88" s="5" t="s">
        <v>27</v>
      </c>
      <c r="L88" s="21">
        <v>45836</v>
      </c>
      <c r="M88" s="5" t="s">
        <v>14</v>
      </c>
      <c r="N88" s="5" t="s">
        <v>30</v>
      </c>
      <c r="O88" s="25" t="str">
        <f t="shared" si="1"/>
        <v>Sep-2024</v>
      </c>
      <c r="P88" s="22"/>
    </row>
    <row r="89" spans="1:16">
      <c r="A89" s="5" t="s">
        <v>213</v>
      </c>
      <c r="B89" s="5">
        <v>41</v>
      </c>
      <c r="C89" s="5" t="s">
        <v>23</v>
      </c>
      <c r="D89" s="5" t="s">
        <v>66</v>
      </c>
      <c r="E89" s="21">
        <v>45823</v>
      </c>
      <c r="F89" s="5" t="s">
        <v>214</v>
      </c>
      <c r="G89" s="5" t="s">
        <v>7</v>
      </c>
      <c r="H89" s="5" t="s">
        <v>60</v>
      </c>
      <c r="I89" s="24">
        <v>30044.14</v>
      </c>
      <c r="J89" s="5">
        <v>160</v>
      </c>
      <c r="K89" s="5" t="s">
        <v>25</v>
      </c>
      <c r="L89" s="21">
        <v>45850</v>
      </c>
      <c r="M89" s="5" t="s">
        <v>11</v>
      </c>
      <c r="N89" s="5" t="s">
        <v>31</v>
      </c>
      <c r="O89" s="25" t="str">
        <f t="shared" si="1"/>
        <v>Jun-2025</v>
      </c>
      <c r="P89" s="22"/>
    </row>
    <row r="90" spans="1:16">
      <c r="A90" s="5" t="s">
        <v>215</v>
      </c>
      <c r="B90" s="5">
        <v>42</v>
      </c>
      <c r="C90" s="5" t="s">
        <v>23</v>
      </c>
      <c r="D90" s="5" t="s">
        <v>62</v>
      </c>
      <c r="E90" s="21">
        <v>45727</v>
      </c>
      <c r="F90" s="5" t="s">
        <v>216</v>
      </c>
      <c r="G90" s="5" t="s">
        <v>8</v>
      </c>
      <c r="H90" s="5" t="s">
        <v>64</v>
      </c>
      <c r="I90" s="24">
        <v>30044.14</v>
      </c>
      <c r="J90" s="5">
        <v>277</v>
      </c>
      <c r="K90" s="5" t="s">
        <v>27</v>
      </c>
      <c r="L90" s="21">
        <v>45841</v>
      </c>
      <c r="M90" s="5" t="s">
        <v>14</v>
      </c>
      <c r="N90" s="5" t="s">
        <v>29</v>
      </c>
      <c r="O90" s="25" t="str">
        <f t="shared" si="1"/>
        <v>Mar-2025</v>
      </c>
      <c r="P90" s="22"/>
    </row>
    <row r="91" spans="1:16">
      <c r="A91" s="5" t="s">
        <v>217</v>
      </c>
      <c r="B91" s="5">
        <v>41</v>
      </c>
      <c r="C91" s="5" t="s">
        <v>57</v>
      </c>
      <c r="D91" s="5" t="s">
        <v>58</v>
      </c>
      <c r="E91" s="21">
        <v>45475</v>
      </c>
      <c r="F91" s="5" t="s">
        <v>218</v>
      </c>
      <c r="G91" s="5" t="s">
        <v>7</v>
      </c>
      <c r="H91" s="5" t="s">
        <v>60</v>
      </c>
      <c r="I91" s="24">
        <v>30044.14</v>
      </c>
      <c r="J91" s="5">
        <v>250</v>
      </c>
      <c r="K91" s="5" t="s">
        <v>27</v>
      </c>
      <c r="L91" s="21">
        <v>45831</v>
      </c>
      <c r="M91" s="5" t="s">
        <v>11</v>
      </c>
      <c r="N91" s="5" t="s">
        <v>30</v>
      </c>
      <c r="O91" s="25" t="str">
        <f t="shared" si="1"/>
        <v>Jul-2024</v>
      </c>
      <c r="P91" s="22"/>
    </row>
    <row r="92" spans="1:16">
      <c r="A92" s="5" t="s">
        <v>219</v>
      </c>
      <c r="B92" s="5">
        <v>22</v>
      </c>
      <c r="C92" s="5" t="s">
        <v>23</v>
      </c>
      <c r="D92" s="5" t="s">
        <v>58</v>
      </c>
      <c r="E92" s="21">
        <v>45638</v>
      </c>
      <c r="F92" s="5" t="s">
        <v>220</v>
      </c>
      <c r="G92" s="5" t="s">
        <v>9</v>
      </c>
      <c r="H92" s="5" t="s">
        <v>64</v>
      </c>
      <c r="I92" s="24">
        <v>30044.14</v>
      </c>
      <c r="J92" s="5">
        <v>292</v>
      </c>
      <c r="K92" s="5" t="s">
        <v>27</v>
      </c>
      <c r="L92" s="21">
        <v>45847</v>
      </c>
      <c r="M92" s="5" t="s">
        <v>11</v>
      </c>
      <c r="N92" s="5" t="s">
        <v>31</v>
      </c>
      <c r="O92" s="25" t="str">
        <f t="shared" si="1"/>
        <v>Dec-2024</v>
      </c>
      <c r="P92" s="22"/>
    </row>
    <row r="93" spans="1:16">
      <c r="A93" s="5" t="s">
        <v>221</v>
      </c>
      <c r="B93" s="5">
        <v>51</v>
      </c>
      <c r="C93" s="5" t="s">
        <v>57</v>
      </c>
      <c r="D93" s="5" t="s">
        <v>14</v>
      </c>
      <c r="E93" s="21">
        <v>45614</v>
      </c>
      <c r="F93" s="5" t="s">
        <v>222</v>
      </c>
      <c r="G93" s="5" t="s">
        <v>8</v>
      </c>
      <c r="H93" s="5" t="s">
        <v>60</v>
      </c>
      <c r="I93" s="24">
        <v>30044.14</v>
      </c>
      <c r="J93" s="5">
        <v>416</v>
      </c>
      <c r="K93" s="5" t="s">
        <v>25</v>
      </c>
      <c r="L93" s="21">
        <v>45839</v>
      </c>
      <c r="M93" s="5" t="s">
        <v>13</v>
      </c>
      <c r="N93" s="5" t="s">
        <v>31</v>
      </c>
      <c r="O93" s="25" t="str">
        <f t="shared" si="1"/>
        <v>Nov-2024</v>
      </c>
      <c r="P93" s="22"/>
    </row>
    <row r="94" spans="1:16">
      <c r="A94" s="5" t="s">
        <v>223</v>
      </c>
      <c r="B94" s="5">
        <v>78</v>
      </c>
      <c r="C94" s="5" t="s">
        <v>57</v>
      </c>
      <c r="D94" s="5" t="s">
        <v>69</v>
      </c>
      <c r="E94" s="21">
        <v>45741</v>
      </c>
      <c r="F94" s="5" t="s">
        <v>224</v>
      </c>
      <c r="G94" s="5" t="s">
        <v>7</v>
      </c>
      <c r="H94" s="5" t="s">
        <v>60</v>
      </c>
      <c r="I94" s="24">
        <v>30044.14</v>
      </c>
      <c r="J94" s="5">
        <v>512</v>
      </c>
      <c r="K94" s="5" t="s">
        <v>25</v>
      </c>
      <c r="L94" s="21">
        <v>45840</v>
      </c>
      <c r="M94" s="5" t="s">
        <v>13</v>
      </c>
      <c r="N94" s="5" t="s">
        <v>29</v>
      </c>
      <c r="O94" s="25" t="str">
        <f t="shared" si="1"/>
        <v>Mar-2025</v>
      </c>
      <c r="P94" s="22"/>
    </row>
    <row r="95" spans="1:16">
      <c r="A95" s="5" t="s">
        <v>225</v>
      </c>
      <c r="B95" s="5">
        <v>26</v>
      </c>
      <c r="C95" s="5" t="s">
        <v>57</v>
      </c>
      <c r="D95" s="5" t="s">
        <v>14</v>
      </c>
      <c r="E95" s="21">
        <v>45507</v>
      </c>
      <c r="F95" s="5" t="s">
        <v>226</v>
      </c>
      <c r="G95" s="5" t="s">
        <v>7</v>
      </c>
      <c r="H95" s="5" t="s">
        <v>60</v>
      </c>
      <c r="I95" s="24">
        <v>30044.14</v>
      </c>
      <c r="J95" s="5">
        <v>427</v>
      </c>
      <c r="K95" s="5" t="s">
        <v>25</v>
      </c>
      <c r="L95" s="21">
        <v>45832</v>
      </c>
      <c r="M95" s="5" t="s">
        <v>14</v>
      </c>
      <c r="N95" s="5" t="s">
        <v>31</v>
      </c>
      <c r="O95" s="25" t="str">
        <f t="shared" si="1"/>
        <v>Aug-2024</v>
      </c>
      <c r="P95" s="22"/>
    </row>
    <row r="96" spans="1:16">
      <c r="A96" s="5" t="s">
        <v>227</v>
      </c>
      <c r="B96" s="5">
        <v>29</v>
      </c>
      <c r="C96" s="5" t="s">
        <v>57</v>
      </c>
      <c r="D96" s="5" t="s">
        <v>14</v>
      </c>
      <c r="E96" s="21">
        <v>45617</v>
      </c>
      <c r="F96" s="5" t="s">
        <v>228</v>
      </c>
      <c r="G96" s="5" t="s">
        <v>8</v>
      </c>
      <c r="H96" s="5" t="s">
        <v>60</v>
      </c>
      <c r="I96" s="24">
        <v>30044.14</v>
      </c>
      <c r="J96" s="5">
        <v>198</v>
      </c>
      <c r="K96" s="5" t="s">
        <v>27</v>
      </c>
      <c r="L96" s="21">
        <v>45844</v>
      </c>
      <c r="M96" s="5" t="s">
        <v>11</v>
      </c>
      <c r="N96" s="5" t="s">
        <v>31</v>
      </c>
      <c r="O96" s="25" t="str">
        <f t="shared" si="1"/>
        <v>Nov-2024</v>
      </c>
      <c r="P96" s="22"/>
    </row>
    <row r="97" spans="1:16">
      <c r="A97" s="5" t="s">
        <v>229</v>
      </c>
      <c r="B97" s="5">
        <v>34</v>
      </c>
      <c r="C97" s="5" t="s">
        <v>57</v>
      </c>
      <c r="D97" s="5" t="s">
        <v>69</v>
      </c>
      <c r="E97" s="21">
        <v>45595</v>
      </c>
      <c r="F97" s="5" t="s">
        <v>230</v>
      </c>
      <c r="G97" s="5" t="s">
        <v>7</v>
      </c>
      <c r="H97" s="5" t="s">
        <v>60</v>
      </c>
      <c r="I97" s="24">
        <v>30044.14</v>
      </c>
      <c r="J97" s="5">
        <v>482</v>
      </c>
      <c r="K97" s="5" t="s">
        <v>24</v>
      </c>
      <c r="L97" s="21">
        <v>45851</v>
      </c>
      <c r="M97" s="5" t="s">
        <v>14</v>
      </c>
      <c r="N97" s="5" t="s">
        <v>30</v>
      </c>
      <c r="O97" s="25" t="str">
        <f t="shared" si="1"/>
        <v>Oct-2024</v>
      </c>
      <c r="P97" s="22"/>
    </row>
    <row r="98" spans="1:16">
      <c r="A98" s="5" t="s">
        <v>231</v>
      </c>
      <c r="B98" s="5">
        <v>37</v>
      </c>
      <c r="C98" s="5" t="s">
        <v>57</v>
      </c>
      <c r="D98" s="5" t="s">
        <v>14</v>
      </c>
      <c r="E98" s="21">
        <v>45653</v>
      </c>
      <c r="F98" s="5" t="s">
        <v>232</v>
      </c>
      <c r="G98" s="5" t="s">
        <v>6</v>
      </c>
      <c r="H98" s="5" t="s">
        <v>60</v>
      </c>
      <c r="I98" s="24">
        <v>30044.14</v>
      </c>
      <c r="J98" s="5">
        <v>523</v>
      </c>
      <c r="K98" s="5" t="s">
        <v>24</v>
      </c>
      <c r="L98" s="21">
        <v>45853</v>
      </c>
      <c r="M98" s="5" t="s">
        <v>13</v>
      </c>
      <c r="N98" s="5" t="s">
        <v>30</v>
      </c>
      <c r="O98" s="25" t="str">
        <f t="shared" si="1"/>
        <v>Dec-2024</v>
      </c>
      <c r="P98" s="22"/>
    </row>
    <row r="99" spans="1:16">
      <c r="A99" s="5" t="s">
        <v>233</v>
      </c>
      <c r="B99" s="5">
        <v>22</v>
      </c>
      <c r="C99" s="5" t="s">
        <v>23</v>
      </c>
      <c r="D99" s="5" t="s">
        <v>66</v>
      </c>
      <c r="E99" s="21">
        <v>45480</v>
      </c>
      <c r="F99" s="5" t="s">
        <v>234</v>
      </c>
      <c r="G99" s="5" t="s">
        <v>7</v>
      </c>
      <c r="H99" s="5" t="s">
        <v>64</v>
      </c>
      <c r="I99" s="24">
        <v>30044.14</v>
      </c>
      <c r="J99" s="5">
        <v>378</v>
      </c>
      <c r="K99" s="5" t="s">
        <v>27</v>
      </c>
      <c r="L99" s="21">
        <v>45830</v>
      </c>
      <c r="M99" s="5" t="s">
        <v>14</v>
      </c>
      <c r="N99" s="5" t="s">
        <v>30</v>
      </c>
      <c r="O99" s="25" t="str">
        <f t="shared" si="1"/>
        <v>Jul-2024</v>
      </c>
      <c r="P99" s="22"/>
    </row>
    <row r="100" spans="1:16">
      <c r="A100" s="5" t="s">
        <v>235</v>
      </c>
      <c r="B100" s="5">
        <v>28</v>
      </c>
      <c r="C100" s="5" t="s">
        <v>23</v>
      </c>
      <c r="D100" s="5" t="s">
        <v>62</v>
      </c>
      <c r="E100" s="21">
        <v>45469</v>
      </c>
      <c r="F100" s="5" t="s">
        <v>236</v>
      </c>
      <c r="G100" s="5" t="s">
        <v>6</v>
      </c>
      <c r="H100" s="5" t="s">
        <v>64</v>
      </c>
      <c r="I100" s="24">
        <v>30044.14</v>
      </c>
      <c r="J100" s="5">
        <v>378</v>
      </c>
      <c r="K100" s="5" t="s">
        <v>25</v>
      </c>
      <c r="L100" s="21">
        <v>45827</v>
      </c>
      <c r="M100" s="5" t="s">
        <v>11</v>
      </c>
      <c r="N100" s="5" t="s">
        <v>30</v>
      </c>
      <c r="O100" s="25" t="str">
        <f t="shared" si="1"/>
        <v>Jun-2024</v>
      </c>
      <c r="P100" s="22"/>
    </row>
    <row r="101" spans="1:16">
      <c r="A101" s="5" t="s">
        <v>237</v>
      </c>
      <c r="B101" s="5">
        <v>87</v>
      </c>
      <c r="C101" s="5" t="s">
        <v>23</v>
      </c>
      <c r="D101" s="5" t="s">
        <v>14</v>
      </c>
      <c r="E101" s="21">
        <v>45567</v>
      </c>
      <c r="F101" s="5" t="s">
        <v>238</v>
      </c>
      <c r="G101" s="5" t="s">
        <v>8</v>
      </c>
      <c r="H101" s="5" t="s">
        <v>60</v>
      </c>
      <c r="I101" s="24">
        <v>30044.14</v>
      </c>
      <c r="J101" s="5">
        <v>131</v>
      </c>
      <c r="K101" s="5" t="s">
        <v>24</v>
      </c>
      <c r="L101" s="21">
        <v>45828</v>
      </c>
      <c r="M101" s="5" t="s">
        <v>12</v>
      </c>
      <c r="N101" s="5" t="s">
        <v>30</v>
      </c>
      <c r="O101" s="25" t="str">
        <f t="shared" si="1"/>
        <v>Oct-2024</v>
      </c>
      <c r="P101" s="22"/>
    </row>
    <row r="102" spans="1:16">
      <c r="A102" s="5" t="s">
        <v>239</v>
      </c>
      <c r="B102" s="5">
        <v>68</v>
      </c>
      <c r="C102" s="5" t="s">
        <v>57</v>
      </c>
      <c r="D102" s="5" t="s">
        <v>62</v>
      </c>
      <c r="E102" s="21">
        <v>45748</v>
      </c>
      <c r="F102" s="5" t="s">
        <v>240</v>
      </c>
      <c r="G102" s="5" t="s">
        <v>7</v>
      </c>
      <c r="H102" s="5" t="s">
        <v>60</v>
      </c>
      <c r="I102" s="24">
        <v>30044.14</v>
      </c>
      <c r="J102" s="5">
        <v>274</v>
      </c>
      <c r="K102" s="5" t="s">
        <v>25</v>
      </c>
      <c r="L102" s="21">
        <v>45856</v>
      </c>
      <c r="M102" s="5" t="s">
        <v>14</v>
      </c>
      <c r="N102" s="5" t="s">
        <v>30</v>
      </c>
      <c r="O102" s="25" t="str">
        <f t="shared" si="1"/>
        <v>Apr-2025</v>
      </c>
      <c r="P102" s="22"/>
    </row>
    <row r="103" spans="1:16">
      <c r="A103" s="5" t="s">
        <v>241</v>
      </c>
      <c r="B103" s="5">
        <v>85</v>
      </c>
      <c r="C103" s="5" t="s">
        <v>57</v>
      </c>
      <c r="D103" s="5" t="s">
        <v>58</v>
      </c>
      <c r="E103" s="21">
        <v>45474</v>
      </c>
      <c r="F103" s="5" t="s">
        <v>242</v>
      </c>
      <c r="G103" s="5" t="s">
        <v>6</v>
      </c>
      <c r="H103" s="5" t="s">
        <v>64</v>
      </c>
      <c r="I103" s="24">
        <v>30044.14</v>
      </c>
      <c r="J103" s="5">
        <v>364</v>
      </c>
      <c r="K103" s="5" t="s">
        <v>27</v>
      </c>
      <c r="L103" s="21">
        <v>45827</v>
      </c>
      <c r="M103" s="5" t="s">
        <v>15</v>
      </c>
      <c r="N103" s="5" t="s">
        <v>31</v>
      </c>
      <c r="O103" s="25" t="str">
        <f t="shared" si="1"/>
        <v>Jul-2024</v>
      </c>
      <c r="P103" s="22"/>
    </row>
    <row r="104" spans="1:16">
      <c r="A104" s="5" t="s">
        <v>243</v>
      </c>
      <c r="B104" s="5">
        <v>53</v>
      </c>
      <c r="C104" s="5" t="s">
        <v>57</v>
      </c>
      <c r="D104" s="5" t="s">
        <v>58</v>
      </c>
      <c r="E104" s="21">
        <v>45559</v>
      </c>
      <c r="F104" s="5" t="s">
        <v>244</v>
      </c>
      <c r="G104" s="5" t="s">
        <v>9</v>
      </c>
      <c r="H104" s="5" t="s">
        <v>60</v>
      </c>
      <c r="I104" s="24">
        <v>30044.14</v>
      </c>
      <c r="J104" s="5">
        <v>383</v>
      </c>
      <c r="K104" s="5" t="s">
        <v>27</v>
      </c>
      <c r="L104" s="21">
        <v>45833</v>
      </c>
      <c r="M104" s="5" t="s">
        <v>13</v>
      </c>
      <c r="N104" s="5" t="s">
        <v>29</v>
      </c>
      <c r="O104" s="25" t="str">
        <f t="shared" si="1"/>
        <v>Sep-2024</v>
      </c>
      <c r="P104" s="22"/>
    </row>
    <row r="105" spans="1:16">
      <c r="A105" s="5" t="s">
        <v>245</v>
      </c>
      <c r="B105" s="5">
        <v>84</v>
      </c>
      <c r="C105" s="5" t="s">
        <v>23</v>
      </c>
      <c r="D105" s="5" t="s">
        <v>62</v>
      </c>
      <c r="E105" s="21">
        <v>45725</v>
      </c>
      <c r="F105" s="5" t="s">
        <v>246</v>
      </c>
      <c r="G105" s="5" t="s">
        <v>6</v>
      </c>
      <c r="H105" s="5" t="s">
        <v>64</v>
      </c>
      <c r="I105" s="24">
        <v>30044.14</v>
      </c>
      <c r="J105" s="5">
        <v>108</v>
      </c>
      <c r="K105" s="5" t="s">
        <v>27</v>
      </c>
      <c r="L105" s="21">
        <v>45832</v>
      </c>
      <c r="M105" s="5" t="s">
        <v>11</v>
      </c>
      <c r="N105" s="5" t="s">
        <v>29</v>
      </c>
      <c r="O105" s="25" t="str">
        <f t="shared" si="1"/>
        <v>Mar-2025</v>
      </c>
      <c r="P105" s="22"/>
    </row>
    <row r="106" spans="1:16">
      <c r="A106" s="5" t="s">
        <v>247</v>
      </c>
      <c r="B106" s="5">
        <v>48</v>
      </c>
      <c r="C106" s="5" t="s">
        <v>23</v>
      </c>
      <c r="D106" s="5" t="s">
        <v>58</v>
      </c>
      <c r="E106" s="21">
        <v>45725</v>
      </c>
      <c r="F106" s="5" t="s">
        <v>248</v>
      </c>
      <c r="G106" s="5" t="s">
        <v>6</v>
      </c>
      <c r="H106" s="5" t="s">
        <v>60</v>
      </c>
      <c r="I106" s="24">
        <v>30044.14</v>
      </c>
      <c r="J106" s="5">
        <v>183</v>
      </c>
      <c r="K106" s="5" t="s">
        <v>27</v>
      </c>
      <c r="L106" s="21">
        <v>45846</v>
      </c>
      <c r="M106" s="5" t="s">
        <v>11</v>
      </c>
      <c r="N106" s="5" t="s">
        <v>30</v>
      </c>
      <c r="O106" s="25" t="str">
        <f t="shared" si="1"/>
        <v>Mar-2025</v>
      </c>
      <c r="P106" s="22"/>
    </row>
    <row r="107" spans="1:16">
      <c r="A107" s="5" t="s">
        <v>249</v>
      </c>
      <c r="B107" s="5">
        <v>45</v>
      </c>
      <c r="C107" s="5" t="s">
        <v>57</v>
      </c>
      <c r="D107" s="5" t="s">
        <v>14</v>
      </c>
      <c r="E107" s="21">
        <v>45687</v>
      </c>
      <c r="F107" s="5" t="s">
        <v>250</v>
      </c>
      <c r="G107" s="5" t="s">
        <v>8</v>
      </c>
      <c r="H107" s="5" t="s">
        <v>64</v>
      </c>
      <c r="I107" s="24">
        <v>30044.14</v>
      </c>
      <c r="J107" s="5">
        <v>354</v>
      </c>
      <c r="K107" s="5" t="s">
        <v>27</v>
      </c>
      <c r="L107" s="21">
        <v>45845</v>
      </c>
      <c r="M107" s="5" t="s">
        <v>14</v>
      </c>
      <c r="N107" s="5" t="s">
        <v>31</v>
      </c>
      <c r="O107" s="25" t="str">
        <f t="shared" si="1"/>
        <v>Jan-2025</v>
      </c>
      <c r="P107" s="22"/>
    </row>
    <row r="108" spans="1:16">
      <c r="A108" s="5" t="s">
        <v>251</v>
      </c>
      <c r="B108" s="5">
        <v>71</v>
      </c>
      <c r="C108" s="5" t="s">
        <v>23</v>
      </c>
      <c r="D108" s="5" t="s">
        <v>69</v>
      </c>
      <c r="E108" s="21">
        <v>45733</v>
      </c>
      <c r="F108" s="5" t="s">
        <v>252</v>
      </c>
      <c r="G108" s="5" t="s">
        <v>6</v>
      </c>
      <c r="H108" s="5" t="s">
        <v>64</v>
      </c>
      <c r="I108" s="24">
        <v>30044.14</v>
      </c>
      <c r="J108" s="5">
        <v>520</v>
      </c>
      <c r="K108" s="5" t="s">
        <v>24</v>
      </c>
      <c r="L108" s="21">
        <v>45850</v>
      </c>
      <c r="M108" s="5" t="s">
        <v>15</v>
      </c>
      <c r="N108" s="5" t="s">
        <v>30</v>
      </c>
      <c r="O108" s="25" t="str">
        <f t="shared" si="1"/>
        <v>Mar-2025</v>
      </c>
      <c r="P108" s="22"/>
    </row>
    <row r="109" spans="1:16">
      <c r="A109" s="5" t="s">
        <v>251</v>
      </c>
      <c r="B109" s="5">
        <v>53</v>
      </c>
      <c r="C109" s="5" t="s">
        <v>57</v>
      </c>
      <c r="D109" s="5" t="s">
        <v>69</v>
      </c>
      <c r="E109" s="21">
        <v>45762</v>
      </c>
      <c r="F109" s="5" t="s">
        <v>253</v>
      </c>
      <c r="G109" s="5" t="s">
        <v>6</v>
      </c>
      <c r="H109" s="5" t="s">
        <v>64</v>
      </c>
      <c r="I109" s="24">
        <v>30044.14</v>
      </c>
      <c r="J109" s="5">
        <v>112</v>
      </c>
      <c r="K109" s="5" t="s">
        <v>27</v>
      </c>
      <c r="L109" s="21">
        <v>45828</v>
      </c>
      <c r="M109" s="5" t="s">
        <v>12</v>
      </c>
      <c r="N109" s="5" t="s">
        <v>31</v>
      </c>
      <c r="O109" s="25" t="str">
        <f t="shared" si="1"/>
        <v>Apr-2025</v>
      </c>
      <c r="P109" s="22"/>
    </row>
    <row r="110" spans="1:16">
      <c r="A110" s="5" t="s">
        <v>251</v>
      </c>
      <c r="B110" s="5">
        <v>75</v>
      </c>
      <c r="C110" s="5" t="s">
        <v>57</v>
      </c>
      <c r="D110" s="5" t="s">
        <v>66</v>
      </c>
      <c r="E110" s="21">
        <v>45821</v>
      </c>
      <c r="F110" s="5" t="s">
        <v>254</v>
      </c>
      <c r="G110" s="5" t="s">
        <v>8</v>
      </c>
      <c r="H110" s="5" t="s">
        <v>60</v>
      </c>
      <c r="I110" s="24">
        <v>30044.14</v>
      </c>
      <c r="J110" s="5">
        <v>427</v>
      </c>
      <c r="K110" s="5" t="s">
        <v>27</v>
      </c>
      <c r="L110" s="21">
        <v>45842</v>
      </c>
      <c r="M110" s="5" t="s">
        <v>14</v>
      </c>
      <c r="N110" s="5" t="s">
        <v>30</v>
      </c>
      <c r="O110" s="25" t="str">
        <f t="shared" si="1"/>
        <v>Jun-2025</v>
      </c>
      <c r="P110" s="22"/>
    </row>
    <row r="111" spans="1:16">
      <c r="A111" s="5" t="s">
        <v>251</v>
      </c>
      <c r="B111" s="5">
        <v>81</v>
      </c>
      <c r="C111" s="5" t="s">
        <v>57</v>
      </c>
      <c r="D111" s="5" t="s">
        <v>66</v>
      </c>
      <c r="E111" s="21">
        <v>45573</v>
      </c>
      <c r="F111" s="5" t="s">
        <v>255</v>
      </c>
      <c r="G111" s="5" t="s">
        <v>7</v>
      </c>
      <c r="H111" s="5" t="s">
        <v>64</v>
      </c>
      <c r="I111" s="24">
        <v>30044.14</v>
      </c>
      <c r="J111" s="5">
        <v>542</v>
      </c>
      <c r="K111" s="5" t="s">
        <v>25</v>
      </c>
      <c r="L111" s="21">
        <v>45833</v>
      </c>
      <c r="M111" s="5" t="s">
        <v>15</v>
      </c>
      <c r="N111" s="5" t="s">
        <v>30</v>
      </c>
      <c r="O111" s="25" t="str">
        <f t="shared" si="1"/>
        <v>Oct-2024</v>
      </c>
      <c r="P111" s="22"/>
    </row>
    <row r="112" spans="1:16">
      <c r="A112" s="5" t="s">
        <v>251</v>
      </c>
      <c r="B112" s="5">
        <v>63</v>
      </c>
      <c r="C112" s="5" t="s">
        <v>23</v>
      </c>
      <c r="D112" s="5" t="s">
        <v>62</v>
      </c>
      <c r="E112" s="21">
        <v>45727</v>
      </c>
      <c r="F112" s="5" t="s">
        <v>256</v>
      </c>
      <c r="G112" s="5" t="s">
        <v>6</v>
      </c>
      <c r="H112" s="5" t="s">
        <v>64</v>
      </c>
      <c r="I112" s="24">
        <v>30044.14</v>
      </c>
      <c r="J112" s="5">
        <v>233</v>
      </c>
      <c r="K112" s="5" t="s">
        <v>27</v>
      </c>
      <c r="L112" s="21">
        <v>45831</v>
      </c>
      <c r="M112" s="5" t="s">
        <v>13</v>
      </c>
      <c r="N112" s="5" t="s">
        <v>29</v>
      </c>
      <c r="O112" s="25" t="str">
        <f t="shared" si="1"/>
        <v>Mar-2025</v>
      </c>
      <c r="P112" s="22"/>
    </row>
    <row r="113" spans="1:16">
      <c r="A113" s="5" t="s">
        <v>251</v>
      </c>
      <c r="B113" s="5">
        <v>28</v>
      </c>
      <c r="C113" s="5" t="s">
        <v>23</v>
      </c>
      <c r="D113" s="5" t="s">
        <v>62</v>
      </c>
      <c r="E113" s="21">
        <v>45756</v>
      </c>
      <c r="F113" s="5" t="s">
        <v>257</v>
      </c>
      <c r="G113" s="5" t="s">
        <v>6</v>
      </c>
      <c r="H113" s="5" t="s">
        <v>60</v>
      </c>
      <c r="I113" s="24">
        <v>30044.14</v>
      </c>
      <c r="J113" s="5">
        <v>270</v>
      </c>
      <c r="K113" s="5" t="s">
        <v>27</v>
      </c>
      <c r="L113" s="21">
        <v>45846</v>
      </c>
      <c r="M113" s="5" t="s">
        <v>15</v>
      </c>
      <c r="N113" s="5" t="s">
        <v>30</v>
      </c>
      <c r="O113" s="25" t="str">
        <f t="shared" si="1"/>
        <v>Apr-2025</v>
      </c>
      <c r="P113" s="22"/>
    </row>
    <row r="114" spans="1:16">
      <c r="A114" s="5" t="s">
        <v>251</v>
      </c>
      <c r="B114" s="5">
        <v>59</v>
      </c>
      <c r="C114" s="5" t="s">
        <v>23</v>
      </c>
      <c r="D114" s="5" t="s">
        <v>14</v>
      </c>
      <c r="E114" s="21">
        <v>45541</v>
      </c>
      <c r="F114" s="5" t="s">
        <v>258</v>
      </c>
      <c r="G114" s="5" t="s">
        <v>7</v>
      </c>
      <c r="H114" s="5" t="s">
        <v>64</v>
      </c>
      <c r="I114" s="24">
        <v>30044.14</v>
      </c>
      <c r="J114" s="5">
        <v>171</v>
      </c>
      <c r="K114" s="5" t="s">
        <v>25</v>
      </c>
      <c r="L114" s="21">
        <v>45855</v>
      </c>
      <c r="M114" s="5" t="s">
        <v>11</v>
      </c>
      <c r="N114" s="5" t="s">
        <v>30</v>
      </c>
      <c r="O114" s="25" t="str">
        <f t="shared" si="1"/>
        <v>Sep-2024</v>
      </c>
      <c r="P114" s="22"/>
    </row>
    <row r="115" spans="1:16">
      <c r="A115" s="5" t="s">
        <v>251</v>
      </c>
      <c r="B115" s="5">
        <v>32</v>
      </c>
      <c r="C115" s="5" t="s">
        <v>23</v>
      </c>
      <c r="D115" s="5" t="s">
        <v>62</v>
      </c>
      <c r="E115" s="21">
        <v>45757</v>
      </c>
      <c r="F115" s="5" t="s">
        <v>259</v>
      </c>
      <c r="G115" s="5" t="s">
        <v>9</v>
      </c>
      <c r="H115" s="5" t="s">
        <v>60</v>
      </c>
      <c r="I115" s="24">
        <v>30044.14</v>
      </c>
      <c r="J115" s="5">
        <v>277</v>
      </c>
      <c r="K115" s="5" t="s">
        <v>25</v>
      </c>
      <c r="L115" s="21">
        <v>45837</v>
      </c>
      <c r="M115" s="5" t="s">
        <v>13</v>
      </c>
      <c r="N115" s="5" t="s">
        <v>30</v>
      </c>
      <c r="O115" s="25" t="str">
        <f t="shared" si="1"/>
        <v>Apr-2025</v>
      </c>
      <c r="P115" s="22"/>
    </row>
    <row r="116" spans="1:16">
      <c r="A116" s="5" t="s">
        <v>251</v>
      </c>
      <c r="B116" s="5">
        <v>80</v>
      </c>
      <c r="C116" s="5" t="s">
        <v>23</v>
      </c>
      <c r="D116" s="5" t="s">
        <v>69</v>
      </c>
      <c r="E116" s="21">
        <v>45666</v>
      </c>
      <c r="F116" s="5" t="s">
        <v>260</v>
      </c>
      <c r="G116" s="5" t="s">
        <v>8</v>
      </c>
      <c r="H116" s="5" t="s">
        <v>60</v>
      </c>
      <c r="I116" s="24">
        <v>30044.14</v>
      </c>
      <c r="J116" s="5">
        <v>151</v>
      </c>
      <c r="K116" s="5" t="s">
        <v>27</v>
      </c>
      <c r="L116" s="21">
        <v>45829</v>
      </c>
      <c r="M116" s="5" t="s">
        <v>14</v>
      </c>
      <c r="N116" s="5" t="s">
        <v>31</v>
      </c>
      <c r="O116" s="25" t="str">
        <f t="shared" si="1"/>
        <v>Jan-2025</v>
      </c>
      <c r="P116" s="22"/>
    </row>
    <row r="117" spans="1:16">
      <c r="A117" s="5" t="s">
        <v>251</v>
      </c>
      <c r="B117" s="5">
        <v>60</v>
      </c>
      <c r="C117" s="5" t="s">
        <v>23</v>
      </c>
      <c r="D117" s="5" t="s">
        <v>14</v>
      </c>
      <c r="E117" s="21">
        <v>45661</v>
      </c>
      <c r="F117" s="5" t="s">
        <v>261</v>
      </c>
      <c r="G117" s="5" t="s">
        <v>8</v>
      </c>
      <c r="H117" s="5" t="s">
        <v>60</v>
      </c>
      <c r="I117" s="24">
        <v>30044.14</v>
      </c>
      <c r="J117" s="5">
        <v>415</v>
      </c>
      <c r="K117" s="5" t="s">
        <v>27</v>
      </c>
      <c r="L117" s="21">
        <v>45837</v>
      </c>
      <c r="M117" s="5" t="s">
        <v>12</v>
      </c>
      <c r="N117" s="5" t="s">
        <v>30</v>
      </c>
      <c r="O117" s="25" t="str">
        <f t="shared" si="1"/>
        <v>Jan-2025</v>
      </c>
      <c r="P117" s="22"/>
    </row>
    <row r="118" spans="1:16">
      <c r="A118" s="5" t="s">
        <v>251</v>
      </c>
      <c r="B118" s="5">
        <v>42</v>
      </c>
      <c r="C118" s="5" t="s">
        <v>23</v>
      </c>
      <c r="D118" s="5" t="s">
        <v>58</v>
      </c>
      <c r="E118" s="21">
        <v>45593</v>
      </c>
      <c r="F118" s="5" t="s">
        <v>262</v>
      </c>
      <c r="G118" s="5" t="s">
        <v>9</v>
      </c>
      <c r="H118" s="5" t="s">
        <v>60</v>
      </c>
      <c r="I118" s="24">
        <v>30044.14</v>
      </c>
      <c r="J118" s="5">
        <v>388</v>
      </c>
      <c r="K118" s="5" t="s">
        <v>25</v>
      </c>
      <c r="L118" s="21">
        <v>45847</v>
      </c>
      <c r="M118" s="5" t="s">
        <v>14</v>
      </c>
      <c r="N118" s="5" t="s">
        <v>31</v>
      </c>
      <c r="O118" s="25" t="str">
        <f t="shared" si="1"/>
        <v>Oct-2024</v>
      </c>
      <c r="P118" s="22"/>
    </row>
    <row r="119" spans="1:16">
      <c r="A119" s="5" t="s">
        <v>251</v>
      </c>
      <c r="B119" s="5">
        <v>49</v>
      </c>
      <c r="C119" s="5" t="s">
        <v>57</v>
      </c>
      <c r="D119" s="5" t="s">
        <v>58</v>
      </c>
      <c r="E119" s="21">
        <v>45610</v>
      </c>
      <c r="F119" s="5" t="s">
        <v>263</v>
      </c>
      <c r="G119" s="5" t="s">
        <v>9</v>
      </c>
      <c r="H119" s="5" t="s">
        <v>64</v>
      </c>
      <c r="I119" s="24">
        <v>30044.14</v>
      </c>
      <c r="J119" s="5">
        <v>314</v>
      </c>
      <c r="K119" s="5" t="s">
        <v>27</v>
      </c>
      <c r="L119" s="21">
        <v>45828</v>
      </c>
      <c r="M119" s="5" t="s">
        <v>15</v>
      </c>
      <c r="N119" s="5" t="s">
        <v>30</v>
      </c>
      <c r="O119" s="25" t="str">
        <f t="shared" si="1"/>
        <v>Nov-2024</v>
      </c>
      <c r="P119" s="22"/>
    </row>
    <row r="120" spans="1:16">
      <c r="A120" s="5" t="s">
        <v>251</v>
      </c>
      <c r="B120" s="5">
        <v>20</v>
      </c>
      <c r="C120" s="5" t="s">
        <v>23</v>
      </c>
      <c r="D120" s="5" t="s">
        <v>62</v>
      </c>
      <c r="E120" s="21">
        <v>45785</v>
      </c>
      <c r="F120" s="5" t="s">
        <v>264</v>
      </c>
      <c r="G120" s="5" t="s">
        <v>8</v>
      </c>
      <c r="H120" s="5" t="s">
        <v>64</v>
      </c>
      <c r="I120" s="24">
        <v>30044.14</v>
      </c>
      <c r="J120" s="5">
        <v>505</v>
      </c>
      <c r="K120" s="5" t="s">
        <v>25</v>
      </c>
      <c r="L120" s="21">
        <v>45829</v>
      </c>
      <c r="M120" s="5" t="s">
        <v>14</v>
      </c>
      <c r="N120" s="5" t="s">
        <v>31</v>
      </c>
      <c r="O120" s="25" t="str">
        <f t="shared" si="1"/>
        <v>May-2025</v>
      </c>
      <c r="P120" s="22"/>
    </row>
    <row r="121" spans="1:16">
      <c r="A121" s="5" t="s">
        <v>251</v>
      </c>
      <c r="B121" s="5">
        <v>52</v>
      </c>
      <c r="C121" s="5" t="s">
        <v>57</v>
      </c>
      <c r="D121" s="5" t="s">
        <v>62</v>
      </c>
      <c r="E121" s="21">
        <v>45558</v>
      </c>
      <c r="F121" s="5" t="s">
        <v>265</v>
      </c>
      <c r="G121" s="5" t="s">
        <v>7</v>
      </c>
      <c r="H121" s="5" t="s">
        <v>60</v>
      </c>
      <c r="I121" s="24">
        <v>30044.14</v>
      </c>
      <c r="J121" s="5">
        <v>489</v>
      </c>
      <c r="K121" s="5" t="s">
        <v>25</v>
      </c>
      <c r="L121" s="21">
        <v>45856</v>
      </c>
      <c r="M121" s="5" t="s">
        <v>14</v>
      </c>
      <c r="N121" s="5" t="s">
        <v>31</v>
      </c>
      <c r="O121" s="25" t="str">
        <f t="shared" si="1"/>
        <v>Sep-2024</v>
      </c>
      <c r="P121" s="22"/>
    </row>
    <row r="122" spans="1:16">
      <c r="A122" s="5" t="s">
        <v>251</v>
      </c>
      <c r="B122" s="5">
        <v>32</v>
      </c>
      <c r="C122" s="5" t="s">
        <v>57</v>
      </c>
      <c r="D122" s="5" t="s">
        <v>69</v>
      </c>
      <c r="E122" s="21">
        <v>45542</v>
      </c>
      <c r="F122" s="5" t="s">
        <v>266</v>
      </c>
      <c r="G122" s="5" t="s">
        <v>7</v>
      </c>
      <c r="H122" s="5" t="s">
        <v>60</v>
      </c>
      <c r="I122" s="24">
        <v>30044.14</v>
      </c>
      <c r="J122" s="5">
        <v>135</v>
      </c>
      <c r="K122" s="5" t="s">
        <v>27</v>
      </c>
      <c r="L122" s="21">
        <v>45846</v>
      </c>
      <c r="M122" s="5" t="s">
        <v>15</v>
      </c>
      <c r="N122" s="5" t="s">
        <v>31</v>
      </c>
      <c r="O122" s="25" t="str">
        <f t="shared" si="1"/>
        <v>Sep-2024</v>
      </c>
      <c r="P122" s="22"/>
    </row>
    <row r="123" spans="1:16">
      <c r="A123" s="5" t="s">
        <v>267</v>
      </c>
      <c r="B123" s="5">
        <v>46</v>
      </c>
      <c r="C123" s="5" t="s">
        <v>23</v>
      </c>
      <c r="D123" s="5" t="s">
        <v>62</v>
      </c>
      <c r="E123" s="21">
        <v>45506</v>
      </c>
      <c r="F123" s="5" t="s">
        <v>268</v>
      </c>
      <c r="G123" s="5" t="s">
        <v>8</v>
      </c>
      <c r="H123" s="5" t="s">
        <v>64</v>
      </c>
      <c r="I123" s="24">
        <v>30044.14</v>
      </c>
      <c r="J123" s="5">
        <v>229</v>
      </c>
      <c r="K123" s="5" t="s">
        <v>25</v>
      </c>
      <c r="L123" s="21">
        <v>45833</v>
      </c>
      <c r="M123" s="5" t="s">
        <v>15</v>
      </c>
      <c r="N123" s="5" t="s">
        <v>31</v>
      </c>
      <c r="O123" s="25" t="str">
        <f t="shared" si="1"/>
        <v>Aug-2024</v>
      </c>
      <c r="P123" s="22"/>
    </row>
    <row r="124" spans="1:16">
      <c r="A124" s="5" t="s">
        <v>269</v>
      </c>
      <c r="B124" s="5">
        <v>65</v>
      </c>
      <c r="C124" s="5" t="s">
        <v>23</v>
      </c>
      <c r="D124" s="5" t="s">
        <v>62</v>
      </c>
      <c r="E124" s="21">
        <v>45680</v>
      </c>
      <c r="F124" s="5" t="s">
        <v>270</v>
      </c>
      <c r="G124" s="5" t="s">
        <v>7</v>
      </c>
      <c r="H124" s="5" t="s">
        <v>64</v>
      </c>
      <c r="I124" s="24">
        <v>30044.14</v>
      </c>
      <c r="J124" s="5">
        <v>393</v>
      </c>
      <c r="K124" s="5" t="s">
        <v>25</v>
      </c>
      <c r="L124" s="21">
        <v>45854</v>
      </c>
      <c r="M124" s="5" t="s">
        <v>14</v>
      </c>
      <c r="N124" s="5" t="s">
        <v>31</v>
      </c>
      <c r="O124" s="25" t="str">
        <f t="shared" si="1"/>
        <v>Jan-2025</v>
      </c>
      <c r="P124" s="22"/>
    </row>
    <row r="125" spans="1:16">
      <c r="A125" s="5" t="s">
        <v>271</v>
      </c>
      <c r="B125" s="5">
        <v>39</v>
      </c>
      <c r="C125" s="5" t="s">
        <v>57</v>
      </c>
      <c r="D125" s="5" t="s">
        <v>14</v>
      </c>
      <c r="E125" s="21">
        <v>45588</v>
      </c>
      <c r="F125" s="5" t="s">
        <v>272</v>
      </c>
      <c r="G125" s="5" t="s">
        <v>9</v>
      </c>
      <c r="H125" s="5" t="s">
        <v>64</v>
      </c>
      <c r="I125" s="24">
        <v>30044.14</v>
      </c>
      <c r="J125" s="5">
        <v>154</v>
      </c>
      <c r="K125" s="5" t="s">
        <v>24</v>
      </c>
      <c r="L125" s="21">
        <v>45841</v>
      </c>
      <c r="M125" s="5" t="s">
        <v>11</v>
      </c>
      <c r="N125" s="5" t="s">
        <v>29</v>
      </c>
      <c r="O125" s="25" t="str">
        <f t="shared" si="1"/>
        <v>Oct-2024</v>
      </c>
      <c r="P125" s="22"/>
    </row>
    <row r="126" spans="1:16">
      <c r="A126" s="5" t="s">
        <v>273</v>
      </c>
      <c r="B126" s="5">
        <v>60</v>
      </c>
      <c r="C126" s="5" t="s">
        <v>57</v>
      </c>
      <c r="D126" s="5" t="s">
        <v>58</v>
      </c>
      <c r="E126" s="21">
        <v>45773</v>
      </c>
      <c r="F126" s="5" t="s">
        <v>274</v>
      </c>
      <c r="G126" s="5" t="s">
        <v>9</v>
      </c>
      <c r="H126" s="5" t="s">
        <v>60</v>
      </c>
      <c r="I126" s="24">
        <v>30044.14</v>
      </c>
      <c r="J126" s="5">
        <v>367</v>
      </c>
      <c r="K126" s="5" t="s">
        <v>24</v>
      </c>
      <c r="L126" s="21">
        <v>45846</v>
      </c>
      <c r="M126" s="5" t="s">
        <v>15</v>
      </c>
      <c r="N126" s="5" t="s">
        <v>31</v>
      </c>
      <c r="O126" s="25" t="str">
        <f t="shared" si="1"/>
        <v>Apr-2025</v>
      </c>
      <c r="P126" s="22"/>
    </row>
    <row r="127" spans="1:16">
      <c r="A127" s="5" t="s">
        <v>275</v>
      </c>
      <c r="B127" s="5">
        <v>72</v>
      </c>
      <c r="C127" s="5" t="s">
        <v>57</v>
      </c>
      <c r="D127" s="5" t="s">
        <v>62</v>
      </c>
      <c r="E127" s="21">
        <v>45820</v>
      </c>
      <c r="F127" s="5" t="s">
        <v>276</v>
      </c>
      <c r="G127" s="5" t="s">
        <v>6</v>
      </c>
      <c r="H127" s="5" t="s">
        <v>60</v>
      </c>
      <c r="I127" s="24">
        <v>30044.14</v>
      </c>
      <c r="J127" s="5">
        <v>139</v>
      </c>
      <c r="K127" s="5" t="s">
        <v>27</v>
      </c>
      <c r="L127" s="21">
        <v>45846</v>
      </c>
      <c r="M127" s="5" t="s">
        <v>11</v>
      </c>
      <c r="N127" s="5" t="s">
        <v>29</v>
      </c>
      <c r="O127" s="25" t="str">
        <f t="shared" si="1"/>
        <v>Jun-2025</v>
      </c>
      <c r="P127" s="22"/>
    </row>
    <row r="128" spans="1:16">
      <c r="A128" s="5" t="s">
        <v>277</v>
      </c>
      <c r="B128" s="5">
        <v>25</v>
      </c>
      <c r="C128" s="5" t="s">
        <v>23</v>
      </c>
      <c r="D128" s="5" t="s">
        <v>66</v>
      </c>
      <c r="E128" s="21">
        <v>45555</v>
      </c>
      <c r="F128" s="5" t="s">
        <v>278</v>
      </c>
      <c r="G128" s="5" t="s">
        <v>9</v>
      </c>
      <c r="H128" s="5" t="s">
        <v>64</v>
      </c>
      <c r="I128" s="24">
        <v>30044.14</v>
      </c>
      <c r="J128" s="5">
        <v>541</v>
      </c>
      <c r="K128" s="5" t="s">
        <v>24</v>
      </c>
      <c r="L128" s="21">
        <v>45853</v>
      </c>
      <c r="M128" s="5" t="s">
        <v>12</v>
      </c>
      <c r="N128" s="5" t="s">
        <v>31</v>
      </c>
      <c r="O128" s="25" t="str">
        <f t="shared" si="1"/>
        <v>Sep-2024</v>
      </c>
      <c r="P128" s="22"/>
    </row>
    <row r="129" spans="1:16">
      <c r="A129" s="5" t="s">
        <v>279</v>
      </c>
      <c r="B129" s="5">
        <v>30</v>
      </c>
      <c r="C129" s="5" t="s">
        <v>23</v>
      </c>
      <c r="D129" s="5" t="s">
        <v>62</v>
      </c>
      <c r="E129" s="21">
        <v>45688</v>
      </c>
      <c r="F129" s="5" t="s">
        <v>280</v>
      </c>
      <c r="G129" s="5" t="s">
        <v>7</v>
      </c>
      <c r="H129" s="5" t="s">
        <v>60</v>
      </c>
      <c r="I129" s="24">
        <v>30044.14</v>
      </c>
      <c r="J129" s="5">
        <v>401</v>
      </c>
      <c r="K129" s="5" t="s">
        <v>27</v>
      </c>
      <c r="L129" s="21">
        <v>45829</v>
      </c>
      <c r="M129" s="5" t="s">
        <v>11</v>
      </c>
      <c r="N129" s="5" t="s">
        <v>29</v>
      </c>
      <c r="O129" s="25" t="str">
        <f t="shared" si="1"/>
        <v>Jan-2025</v>
      </c>
      <c r="P129" s="22"/>
    </row>
    <row r="130" spans="1:16">
      <c r="A130" s="5" t="s">
        <v>281</v>
      </c>
      <c r="B130" s="5">
        <v>36</v>
      </c>
      <c r="C130" s="5" t="s">
        <v>23</v>
      </c>
      <c r="D130" s="5" t="s">
        <v>58</v>
      </c>
      <c r="E130" s="21">
        <v>45722</v>
      </c>
      <c r="F130" s="5" t="s">
        <v>282</v>
      </c>
      <c r="G130" s="5" t="s">
        <v>9</v>
      </c>
      <c r="H130" s="5" t="s">
        <v>64</v>
      </c>
      <c r="I130" s="24">
        <v>30044.14</v>
      </c>
      <c r="J130" s="5">
        <v>166</v>
      </c>
      <c r="K130" s="5" t="s">
        <v>25</v>
      </c>
      <c r="L130" s="21">
        <v>45848</v>
      </c>
      <c r="M130" s="5" t="s">
        <v>11</v>
      </c>
      <c r="N130" s="5" t="s">
        <v>31</v>
      </c>
      <c r="O130" s="25" t="str">
        <f t="shared" si="1"/>
        <v>Mar-2025</v>
      </c>
      <c r="P130" s="22"/>
    </row>
    <row r="131" spans="1:16">
      <c r="A131" s="5" t="s">
        <v>283</v>
      </c>
      <c r="B131" s="5">
        <v>46</v>
      </c>
      <c r="C131" s="5" t="s">
        <v>57</v>
      </c>
      <c r="D131" s="5" t="s">
        <v>69</v>
      </c>
      <c r="E131" s="21">
        <v>45740</v>
      </c>
      <c r="F131" s="5" t="s">
        <v>284</v>
      </c>
      <c r="G131" s="5" t="s">
        <v>6</v>
      </c>
      <c r="H131" s="5" t="s">
        <v>64</v>
      </c>
      <c r="I131" s="24">
        <v>30044.14</v>
      </c>
      <c r="J131" s="5">
        <v>349</v>
      </c>
      <c r="K131" s="5" t="s">
        <v>24</v>
      </c>
      <c r="L131" s="21">
        <v>45853</v>
      </c>
      <c r="M131" s="5" t="s">
        <v>13</v>
      </c>
      <c r="N131" s="5" t="s">
        <v>29</v>
      </c>
      <c r="O131" s="25" t="str">
        <f t="shared" si="1"/>
        <v>Mar-2025</v>
      </c>
      <c r="P131" s="22"/>
    </row>
    <row r="132" spans="1:16">
      <c r="A132" s="5" t="s">
        <v>283</v>
      </c>
      <c r="B132" s="5">
        <v>23</v>
      </c>
      <c r="C132" s="5" t="s">
        <v>23</v>
      </c>
      <c r="D132" s="5" t="s">
        <v>62</v>
      </c>
      <c r="E132" s="21">
        <v>45667</v>
      </c>
      <c r="F132" s="5" t="s">
        <v>285</v>
      </c>
      <c r="G132" s="5" t="s">
        <v>6</v>
      </c>
      <c r="H132" s="5" t="s">
        <v>60</v>
      </c>
      <c r="I132" s="24">
        <v>30044.14</v>
      </c>
      <c r="J132" s="5">
        <v>118</v>
      </c>
      <c r="K132" s="5" t="s">
        <v>25</v>
      </c>
      <c r="L132" s="21">
        <v>45834</v>
      </c>
      <c r="M132" s="5" t="s">
        <v>13</v>
      </c>
      <c r="N132" s="5" t="s">
        <v>31</v>
      </c>
      <c r="O132" s="25" t="str">
        <f t="shared" si="1"/>
        <v>Jan-2025</v>
      </c>
      <c r="P132" s="22"/>
    </row>
    <row r="133" spans="1:16">
      <c r="A133" s="5" t="s">
        <v>283</v>
      </c>
      <c r="B133" s="5">
        <v>86</v>
      </c>
      <c r="C133" s="5" t="s">
        <v>57</v>
      </c>
      <c r="D133" s="5" t="s">
        <v>66</v>
      </c>
      <c r="E133" s="21">
        <v>45725</v>
      </c>
      <c r="F133" s="5" t="s">
        <v>286</v>
      </c>
      <c r="G133" s="5" t="s">
        <v>9</v>
      </c>
      <c r="H133" s="5" t="s">
        <v>64</v>
      </c>
      <c r="I133" s="24">
        <v>30044.14</v>
      </c>
      <c r="J133" s="5">
        <v>367</v>
      </c>
      <c r="K133" s="5" t="s">
        <v>24</v>
      </c>
      <c r="L133" s="21">
        <v>45854</v>
      </c>
      <c r="M133" s="5" t="s">
        <v>13</v>
      </c>
      <c r="N133" s="5" t="s">
        <v>31</v>
      </c>
      <c r="O133" s="25" t="str">
        <f t="shared" si="1"/>
        <v>Mar-2025</v>
      </c>
      <c r="P133" s="22"/>
    </row>
    <row r="134" spans="1:16">
      <c r="A134" s="5" t="s">
        <v>283</v>
      </c>
      <c r="B134" s="5">
        <v>27</v>
      </c>
      <c r="C134" s="5" t="s">
        <v>57</v>
      </c>
      <c r="D134" s="5" t="s">
        <v>14</v>
      </c>
      <c r="E134" s="21">
        <v>45801</v>
      </c>
      <c r="F134" s="5" t="s">
        <v>287</v>
      </c>
      <c r="G134" s="5" t="s">
        <v>9</v>
      </c>
      <c r="H134" s="5" t="s">
        <v>64</v>
      </c>
      <c r="I134" s="24">
        <v>30044.14</v>
      </c>
      <c r="J134" s="5">
        <v>531</v>
      </c>
      <c r="K134" s="5" t="s">
        <v>25</v>
      </c>
      <c r="L134" s="21">
        <v>45833</v>
      </c>
      <c r="M134" s="5" t="s">
        <v>15</v>
      </c>
      <c r="N134" s="5" t="s">
        <v>31</v>
      </c>
      <c r="O134" s="25" t="str">
        <f t="shared" si="1"/>
        <v>May-2025</v>
      </c>
      <c r="P134" s="22"/>
    </row>
    <row r="135" spans="1:16">
      <c r="A135" s="5" t="s">
        <v>288</v>
      </c>
      <c r="B135" s="5">
        <v>21</v>
      </c>
      <c r="C135" s="5" t="s">
        <v>57</v>
      </c>
      <c r="D135" s="5" t="s">
        <v>69</v>
      </c>
      <c r="E135" s="21">
        <v>45598</v>
      </c>
      <c r="F135" s="5" t="s">
        <v>289</v>
      </c>
      <c r="G135" s="5" t="s">
        <v>8</v>
      </c>
      <c r="H135" s="5" t="s">
        <v>60</v>
      </c>
      <c r="I135" s="24">
        <v>30044.14</v>
      </c>
      <c r="J135" s="5">
        <v>501</v>
      </c>
      <c r="K135" s="5" t="s">
        <v>25</v>
      </c>
      <c r="L135" s="21">
        <v>45837</v>
      </c>
      <c r="M135" s="5" t="s">
        <v>12</v>
      </c>
      <c r="N135" s="5" t="s">
        <v>30</v>
      </c>
      <c r="O135" s="25" t="str">
        <f t="shared" si="1"/>
        <v>Nov-2024</v>
      </c>
      <c r="P135" s="22"/>
    </row>
    <row r="136" spans="1:16">
      <c r="A136" s="5" t="s">
        <v>290</v>
      </c>
      <c r="B136" s="5">
        <v>33</v>
      </c>
      <c r="C136" s="5" t="s">
        <v>57</v>
      </c>
      <c r="D136" s="5" t="s">
        <v>66</v>
      </c>
      <c r="E136" s="21">
        <v>45524</v>
      </c>
      <c r="F136" s="5" t="s">
        <v>291</v>
      </c>
      <c r="G136" s="5" t="s">
        <v>6</v>
      </c>
      <c r="H136" s="5" t="s">
        <v>60</v>
      </c>
      <c r="I136" s="24">
        <v>30044.14</v>
      </c>
      <c r="J136" s="5">
        <v>215</v>
      </c>
      <c r="K136" s="5" t="s">
        <v>25</v>
      </c>
      <c r="L136" s="21">
        <v>45855</v>
      </c>
      <c r="M136" s="5" t="s">
        <v>13</v>
      </c>
      <c r="N136" s="5" t="s">
        <v>29</v>
      </c>
      <c r="O136" s="25" t="str">
        <f t="shared" si="1"/>
        <v>Aug-2024</v>
      </c>
      <c r="P136" s="22"/>
    </row>
    <row r="137" spans="1:16">
      <c r="A137" s="5" t="s">
        <v>292</v>
      </c>
      <c r="B137" s="5">
        <v>42</v>
      </c>
      <c r="C137" s="5" t="s">
        <v>23</v>
      </c>
      <c r="D137" s="5" t="s">
        <v>58</v>
      </c>
      <c r="E137" s="21">
        <v>45816</v>
      </c>
      <c r="F137" s="5" t="s">
        <v>293</v>
      </c>
      <c r="G137" s="5" t="s">
        <v>8</v>
      </c>
      <c r="H137" s="5" t="s">
        <v>64</v>
      </c>
      <c r="I137" s="24">
        <v>30044.14</v>
      </c>
      <c r="J137" s="5">
        <v>278</v>
      </c>
      <c r="K137" s="5" t="s">
        <v>25</v>
      </c>
      <c r="L137" s="21">
        <v>45835</v>
      </c>
      <c r="M137" s="5" t="s">
        <v>11</v>
      </c>
      <c r="N137" s="5" t="s">
        <v>29</v>
      </c>
      <c r="O137" s="25" t="str">
        <f t="shared" si="1"/>
        <v>Jun-2025</v>
      </c>
      <c r="P137" s="22"/>
    </row>
    <row r="138" spans="1:16">
      <c r="A138" s="5" t="s">
        <v>294</v>
      </c>
      <c r="B138" s="5">
        <v>33</v>
      </c>
      <c r="C138" s="5" t="s">
        <v>23</v>
      </c>
      <c r="D138" s="5" t="s">
        <v>62</v>
      </c>
      <c r="E138" s="21">
        <v>45798</v>
      </c>
      <c r="F138" s="5" t="s">
        <v>295</v>
      </c>
      <c r="G138" s="5" t="s">
        <v>8</v>
      </c>
      <c r="H138" s="5" t="s">
        <v>64</v>
      </c>
      <c r="I138" s="24">
        <v>30044.14</v>
      </c>
      <c r="J138" s="5">
        <v>150</v>
      </c>
      <c r="K138" s="5" t="s">
        <v>25</v>
      </c>
      <c r="L138" s="21">
        <v>45831</v>
      </c>
      <c r="M138" s="5" t="s">
        <v>12</v>
      </c>
      <c r="N138" s="5" t="s">
        <v>30</v>
      </c>
      <c r="O138" s="25" t="str">
        <f t="shared" si="1"/>
        <v>May-2025</v>
      </c>
      <c r="P138" s="22"/>
    </row>
    <row r="139" spans="1:16">
      <c r="A139" s="5" t="s">
        <v>296</v>
      </c>
      <c r="B139" s="5">
        <v>68</v>
      </c>
      <c r="C139" s="5" t="s">
        <v>23</v>
      </c>
      <c r="D139" s="5" t="s">
        <v>62</v>
      </c>
      <c r="E139" s="21">
        <v>45810</v>
      </c>
      <c r="F139" s="5" t="s">
        <v>297</v>
      </c>
      <c r="G139" s="5" t="s">
        <v>6</v>
      </c>
      <c r="H139" s="5" t="s">
        <v>64</v>
      </c>
      <c r="I139" s="24">
        <v>30044.14</v>
      </c>
      <c r="J139" s="5">
        <v>386</v>
      </c>
      <c r="K139" s="5" t="s">
        <v>27</v>
      </c>
      <c r="L139" s="21">
        <v>45854</v>
      </c>
      <c r="M139" s="5" t="s">
        <v>15</v>
      </c>
      <c r="N139" s="5" t="s">
        <v>31</v>
      </c>
      <c r="O139" s="25" t="str">
        <f t="shared" si="1"/>
        <v>Jun-2025</v>
      </c>
      <c r="P139" s="22"/>
    </row>
    <row r="140" spans="1:16">
      <c r="A140" s="5" t="s">
        <v>298</v>
      </c>
      <c r="B140" s="5">
        <v>29</v>
      </c>
      <c r="C140" s="5" t="s">
        <v>23</v>
      </c>
      <c r="D140" s="5" t="s">
        <v>66</v>
      </c>
      <c r="E140" s="21">
        <v>45520</v>
      </c>
      <c r="F140" s="5" t="s">
        <v>299</v>
      </c>
      <c r="G140" s="5" t="s">
        <v>7</v>
      </c>
      <c r="H140" s="5" t="s">
        <v>64</v>
      </c>
      <c r="I140" s="24">
        <v>30044.14</v>
      </c>
      <c r="J140" s="5">
        <v>529</v>
      </c>
      <c r="K140" s="5" t="s">
        <v>27</v>
      </c>
      <c r="L140" s="21">
        <v>45849</v>
      </c>
      <c r="M140" s="5" t="s">
        <v>13</v>
      </c>
      <c r="N140" s="5" t="s">
        <v>31</v>
      </c>
      <c r="O140" s="25" t="str">
        <f t="shared" si="1"/>
        <v>Aug-2024</v>
      </c>
      <c r="P140" s="22"/>
    </row>
    <row r="141" spans="1:16">
      <c r="A141" s="5" t="s">
        <v>300</v>
      </c>
      <c r="B141" s="5">
        <v>65</v>
      </c>
      <c r="C141" s="5" t="s">
        <v>57</v>
      </c>
      <c r="D141" s="5" t="s">
        <v>14</v>
      </c>
      <c r="E141" s="21">
        <v>45589</v>
      </c>
      <c r="F141" s="5" t="s">
        <v>301</v>
      </c>
      <c r="G141" s="5" t="s">
        <v>8</v>
      </c>
      <c r="H141" s="5" t="s">
        <v>64</v>
      </c>
      <c r="I141" s="24">
        <v>30044.14</v>
      </c>
      <c r="J141" s="5">
        <v>463</v>
      </c>
      <c r="K141" s="5" t="s">
        <v>27</v>
      </c>
      <c r="L141" s="21">
        <v>45840</v>
      </c>
      <c r="M141" s="5" t="s">
        <v>14</v>
      </c>
      <c r="N141" s="5" t="s">
        <v>30</v>
      </c>
      <c r="O141" s="25" t="str">
        <f t="shared" si="1"/>
        <v>Oct-2024</v>
      </c>
      <c r="P141" s="22"/>
    </row>
    <row r="142" spans="1:16">
      <c r="A142" s="5" t="s">
        <v>302</v>
      </c>
      <c r="B142" s="5">
        <v>32</v>
      </c>
      <c r="C142" s="5" t="s">
        <v>57</v>
      </c>
      <c r="D142" s="5" t="s">
        <v>66</v>
      </c>
      <c r="E142" s="21">
        <v>45789</v>
      </c>
      <c r="F142" s="5" t="s">
        <v>303</v>
      </c>
      <c r="G142" s="5" t="s">
        <v>8</v>
      </c>
      <c r="H142" s="5" t="s">
        <v>64</v>
      </c>
      <c r="I142" s="24">
        <v>30044.14</v>
      </c>
      <c r="J142" s="5">
        <v>212</v>
      </c>
      <c r="K142" s="5" t="s">
        <v>27</v>
      </c>
      <c r="L142" s="21">
        <v>45840</v>
      </c>
      <c r="M142" s="5" t="s">
        <v>12</v>
      </c>
      <c r="N142" s="5" t="s">
        <v>30</v>
      </c>
      <c r="O142" s="25" t="str">
        <f t="shared" si="1"/>
        <v>May-2025</v>
      </c>
      <c r="P142" s="22"/>
    </row>
    <row r="143" spans="1:16">
      <c r="A143" s="5" t="s">
        <v>304</v>
      </c>
      <c r="B143" s="5">
        <v>22</v>
      </c>
      <c r="C143" s="5" t="s">
        <v>57</v>
      </c>
      <c r="D143" s="5" t="s">
        <v>66</v>
      </c>
      <c r="E143" s="21">
        <v>45751</v>
      </c>
      <c r="F143" s="5" t="s">
        <v>305</v>
      </c>
      <c r="G143" s="5" t="s">
        <v>8</v>
      </c>
      <c r="H143" s="5" t="s">
        <v>60</v>
      </c>
      <c r="I143" s="24">
        <v>30044.14</v>
      </c>
      <c r="J143" s="5">
        <v>191</v>
      </c>
      <c r="K143" s="5" t="s">
        <v>27</v>
      </c>
      <c r="L143" s="21">
        <v>45839</v>
      </c>
      <c r="M143" s="5" t="s">
        <v>13</v>
      </c>
      <c r="N143" s="5" t="s">
        <v>29</v>
      </c>
      <c r="O143" s="25" t="str">
        <f t="shared" ref="O143:O206" si="2">TEXT(E143,"mmm-yyyy")</f>
        <v>Apr-2025</v>
      </c>
      <c r="P143" s="22"/>
    </row>
    <row r="144" spans="1:16">
      <c r="A144" s="5" t="s">
        <v>306</v>
      </c>
      <c r="B144" s="5">
        <v>20</v>
      </c>
      <c r="C144" s="5" t="s">
        <v>23</v>
      </c>
      <c r="D144" s="5" t="s">
        <v>62</v>
      </c>
      <c r="E144" s="21">
        <v>45779</v>
      </c>
      <c r="F144" s="5" t="s">
        <v>307</v>
      </c>
      <c r="G144" s="5" t="s">
        <v>6</v>
      </c>
      <c r="H144" s="5" t="s">
        <v>64</v>
      </c>
      <c r="I144" s="24">
        <v>30044.14</v>
      </c>
      <c r="J144" s="5">
        <v>456</v>
      </c>
      <c r="K144" s="5" t="s">
        <v>27</v>
      </c>
      <c r="L144" s="21">
        <v>45837</v>
      </c>
      <c r="M144" s="5" t="s">
        <v>11</v>
      </c>
      <c r="N144" s="5" t="s">
        <v>30</v>
      </c>
      <c r="O144" s="25" t="str">
        <f t="shared" si="2"/>
        <v>May-2025</v>
      </c>
      <c r="P144" s="22"/>
    </row>
    <row r="145" spans="1:16">
      <c r="A145" s="5" t="s">
        <v>308</v>
      </c>
      <c r="B145" s="5">
        <v>42</v>
      </c>
      <c r="C145" s="5" t="s">
        <v>57</v>
      </c>
      <c r="D145" s="5" t="s">
        <v>66</v>
      </c>
      <c r="E145" s="21">
        <v>45464</v>
      </c>
      <c r="F145" s="5" t="s">
        <v>309</v>
      </c>
      <c r="G145" s="5" t="s">
        <v>8</v>
      </c>
      <c r="H145" s="5" t="s">
        <v>60</v>
      </c>
      <c r="I145" s="24">
        <v>30044.14</v>
      </c>
      <c r="J145" s="5">
        <v>440</v>
      </c>
      <c r="K145" s="5" t="s">
        <v>25</v>
      </c>
      <c r="L145" s="21">
        <v>45846</v>
      </c>
      <c r="M145" s="5" t="s">
        <v>14</v>
      </c>
      <c r="N145" s="5" t="s">
        <v>31</v>
      </c>
      <c r="O145" s="25" t="str">
        <f t="shared" si="2"/>
        <v>Jun-2024</v>
      </c>
      <c r="P145" s="22"/>
    </row>
    <row r="146" spans="1:16">
      <c r="A146" s="5" t="s">
        <v>310</v>
      </c>
      <c r="B146" s="5">
        <v>41</v>
      </c>
      <c r="C146" s="5" t="s">
        <v>57</v>
      </c>
      <c r="D146" s="5" t="s">
        <v>58</v>
      </c>
      <c r="E146" s="21">
        <v>45688</v>
      </c>
      <c r="F146" s="5" t="s">
        <v>311</v>
      </c>
      <c r="G146" s="5" t="s">
        <v>8</v>
      </c>
      <c r="H146" s="5" t="s">
        <v>60</v>
      </c>
      <c r="I146" s="24">
        <v>30044.14</v>
      </c>
      <c r="J146" s="5">
        <v>218</v>
      </c>
      <c r="K146" s="5" t="s">
        <v>25</v>
      </c>
      <c r="L146" s="21">
        <v>45827</v>
      </c>
      <c r="M146" s="5" t="s">
        <v>13</v>
      </c>
      <c r="N146" s="5" t="s">
        <v>31</v>
      </c>
      <c r="O146" s="25" t="str">
        <f t="shared" si="2"/>
        <v>Jan-2025</v>
      </c>
      <c r="P146" s="22"/>
    </row>
    <row r="147" spans="1:16">
      <c r="A147" s="5" t="s">
        <v>312</v>
      </c>
      <c r="B147" s="5">
        <v>33</v>
      </c>
      <c r="C147" s="5" t="s">
        <v>57</v>
      </c>
      <c r="D147" s="5" t="s">
        <v>66</v>
      </c>
      <c r="E147" s="21">
        <v>45778</v>
      </c>
      <c r="F147" s="5" t="s">
        <v>313</v>
      </c>
      <c r="G147" s="5" t="s">
        <v>6</v>
      </c>
      <c r="H147" s="5" t="s">
        <v>64</v>
      </c>
      <c r="I147" s="24">
        <v>30044.14</v>
      </c>
      <c r="J147" s="5">
        <v>305</v>
      </c>
      <c r="K147" s="5" t="s">
        <v>24</v>
      </c>
      <c r="L147" s="21">
        <v>45829</v>
      </c>
      <c r="M147" s="5" t="s">
        <v>12</v>
      </c>
      <c r="N147" s="5" t="s">
        <v>30</v>
      </c>
      <c r="O147" s="25" t="str">
        <f t="shared" si="2"/>
        <v>May-2025</v>
      </c>
      <c r="P147" s="22"/>
    </row>
    <row r="148" spans="1:16">
      <c r="A148" s="5" t="s">
        <v>314</v>
      </c>
      <c r="B148" s="5">
        <v>79</v>
      </c>
      <c r="C148" s="5" t="s">
        <v>57</v>
      </c>
      <c r="D148" s="5" t="s">
        <v>66</v>
      </c>
      <c r="E148" s="21">
        <v>45480</v>
      </c>
      <c r="F148" s="5" t="s">
        <v>315</v>
      </c>
      <c r="G148" s="5" t="s">
        <v>9</v>
      </c>
      <c r="H148" s="5" t="s">
        <v>64</v>
      </c>
      <c r="I148" s="24">
        <v>30044.14</v>
      </c>
      <c r="J148" s="5">
        <v>204</v>
      </c>
      <c r="K148" s="5" t="s">
        <v>25</v>
      </c>
      <c r="L148" s="21">
        <v>45852</v>
      </c>
      <c r="M148" s="5" t="s">
        <v>15</v>
      </c>
      <c r="N148" s="5" t="s">
        <v>30</v>
      </c>
      <c r="O148" s="25" t="str">
        <f t="shared" si="2"/>
        <v>Jul-2024</v>
      </c>
      <c r="P148" s="22"/>
    </row>
    <row r="149" spans="1:16">
      <c r="A149" s="5" t="s">
        <v>316</v>
      </c>
      <c r="B149" s="5">
        <v>44</v>
      </c>
      <c r="C149" s="5" t="s">
        <v>57</v>
      </c>
      <c r="D149" s="5" t="s">
        <v>14</v>
      </c>
      <c r="E149" s="21">
        <v>45680</v>
      </c>
      <c r="F149" s="5" t="s">
        <v>317</v>
      </c>
      <c r="G149" s="5" t="s">
        <v>6</v>
      </c>
      <c r="H149" s="5" t="s">
        <v>64</v>
      </c>
      <c r="I149" s="24">
        <v>30044.14</v>
      </c>
      <c r="J149" s="5">
        <v>412</v>
      </c>
      <c r="K149" s="5" t="s">
        <v>24</v>
      </c>
      <c r="L149" s="21">
        <v>45830</v>
      </c>
      <c r="M149" s="5" t="s">
        <v>13</v>
      </c>
      <c r="N149" s="5" t="s">
        <v>30</v>
      </c>
      <c r="O149" s="25" t="str">
        <f t="shared" si="2"/>
        <v>Jan-2025</v>
      </c>
      <c r="P149" s="22"/>
    </row>
    <row r="150" spans="1:16">
      <c r="A150" s="5" t="s">
        <v>318</v>
      </c>
      <c r="B150" s="5">
        <v>25</v>
      </c>
      <c r="C150" s="5" t="s">
        <v>57</v>
      </c>
      <c r="D150" s="5" t="s">
        <v>66</v>
      </c>
      <c r="E150" s="21">
        <v>45521</v>
      </c>
      <c r="F150" s="5" t="s">
        <v>319</v>
      </c>
      <c r="G150" s="5" t="s">
        <v>9</v>
      </c>
      <c r="H150" s="5" t="s">
        <v>60</v>
      </c>
      <c r="I150" s="24">
        <v>30044.14</v>
      </c>
      <c r="J150" s="5">
        <v>458</v>
      </c>
      <c r="K150" s="5" t="s">
        <v>27</v>
      </c>
      <c r="L150" s="21">
        <v>45827</v>
      </c>
      <c r="M150" s="5" t="s">
        <v>14</v>
      </c>
      <c r="N150" s="5" t="s">
        <v>30</v>
      </c>
      <c r="O150" s="25" t="str">
        <f t="shared" si="2"/>
        <v>Aug-2024</v>
      </c>
      <c r="P150" s="22"/>
    </row>
    <row r="151" spans="1:16">
      <c r="A151" s="5" t="s">
        <v>320</v>
      </c>
      <c r="B151" s="5">
        <v>20</v>
      </c>
      <c r="C151" s="5" t="s">
        <v>23</v>
      </c>
      <c r="D151" s="5" t="s">
        <v>58</v>
      </c>
      <c r="E151" s="21">
        <v>45594</v>
      </c>
      <c r="F151" s="5" t="s">
        <v>321</v>
      </c>
      <c r="G151" s="5" t="s">
        <v>8</v>
      </c>
      <c r="H151" s="5" t="s">
        <v>60</v>
      </c>
      <c r="I151" s="24">
        <v>30044.14</v>
      </c>
      <c r="J151" s="5">
        <v>482</v>
      </c>
      <c r="K151" s="5" t="s">
        <v>27</v>
      </c>
      <c r="L151" s="21">
        <v>45840</v>
      </c>
      <c r="M151" s="5" t="s">
        <v>14</v>
      </c>
      <c r="N151" s="5" t="s">
        <v>29</v>
      </c>
      <c r="O151" s="25" t="str">
        <f t="shared" si="2"/>
        <v>Oct-2024</v>
      </c>
      <c r="P151" s="22"/>
    </row>
    <row r="152" spans="1:16">
      <c r="A152" s="5" t="s">
        <v>322</v>
      </c>
      <c r="B152" s="5">
        <v>87</v>
      </c>
      <c r="C152" s="5" t="s">
        <v>23</v>
      </c>
      <c r="D152" s="5" t="s">
        <v>58</v>
      </c>
      <c r="E152" s="21">
        <v>45602</v>
      </c>
      <c r="F152" s="5" t="s">
        <v>323</v>
      </c>
      <c r="G152" s="5" t="s">
        <v>6</v>
      </c>
      <c r="H152" s="5" t="s">
        <v>64</v>
      </c>
      <c r="I152" s="24">
        <v>30044.14</v>
      </c>
      <c r="J152" s="5">
        <v>325</v>
      </c>
      <c r="K152" s="5" t="s">
        <v>25</v>
      </c>
      <c r="L152" s="21">
        <v>45834</v>
      </c>
      <c r="M152" s="5" t="s">
        <v>12</v>
      </c>
      <c r="N152" s="5" t="s">
        <v>29</v>
      </c>
      <c r="O152" s="25" t="str">
        <f t="shared" si="2"/>
        <v>Nov-2024</v>
      </c>
      <c r="P152" s="22"/>
    </row>
    <row r="153" spans="1:16">
      <c r="A153" s="5" t="s">
        <v>324</v>
      </c>
      <c r="B153" s="5">
        <v>72</v>
      </c>
      <c r="C153" s="5" t="s">
        <v>23</v>
      </c>
      <c r="D153" s="5" t="s">
        <v>69</v>
      </c>
      <c r="E153" s="21">
        <v>45574</v>
      </c>
      <c r="F153" s="5" t="s">
        <v>325</v>
      </c>
      <c r="G153" s="5" t="s">
        <v>7</v>
      </c>
      <c r="H153" s="5" t="s">
        <v>64</v>
      </c>
      <c r="I153" s="24">
        <v>30044.14</v>
      </c>
      <c r="J153" s="5">
        <v>279</v>
      </c>
      <c r="K153" s="5" t="s">
        <v>24</v>
      </c>
      <c r="L153" s="21">
        <v>45833</v>
      </c>
      <c r="M153" s="5" t="s">
        <v>14</v>
      </c>
      <c r="N153" s="5" t="s">
        <v>30</v>
      </c>
      <c r="O153" s="25" t="str">
        <f t="shared" si="2"/>
        <v>Oct-2024</v>
      </c>
      <c r="P153" s="22"/>
    </row>
    <row r="154" spans="1:16">
      <c r="A154" s="5" t="s">
        <v>326</v>
      </c>
      <c r="B154" s="5">
        <v>30</v>
      </c>
      <c r="C154" s="5" t="s">
        <v>23</v>
      </c>
      <c r="D154" s="5" t="s">
        <v>69</v>
      </c>
      <c r="E154" s="21">
        <v>45704</v>
      </c>
      <c r="F154" s="5" t="s">
        <v>327</v>
      </c>
      <c r="G154" s="5" t="s">
        <v>7</v>
      </c>
      <c r="H154" s="5" t="s">
        <v>60</v>
      </c>
      <c r="I154" s="24">
        <v>30044.14</v>
      </c>
      <c r="J154" s="5">
        <v>181</v>
      </c>
      <c r="K154" s="5" t="s">
        <v>24</v>
      </c>
      <c r="L154" s="21">
        <v>45851</v>
      </c>
      <c r="M154" s="5" t="s">
        <v>13</v>
      </c>
      <c r="N154" s="5" t="s">
        <v>31</v>
      </c>
      <c r="O154" s="25" t="str">
        <f t="shared" si="2"/>
        <v>Feb-2025</v>
      </c>
      <c r="P154" s="22"/>
    </row>
    <row r="155" spans="1:16">
      <c r="A155" s="5" t="s">
        <v>328</v>
      </c>
      <c r="B155" s="5">
        <v>51</v>
      </c>
      <c r="C155" s="5" t="s">
        <v>57</v>
      </c>
      <c r="D155" s="5" t="s">
        <v>14</v>
      </c>
      <c r="E155" s="21">
        <v>45574</v>
      </c>
      <c r="F155" s="5" t="s">
        <v>329</v>
      </c>
      <c r="G155" s="5" t="s">
        <v>9</v>
      </c>
      <c r="H155" s="5" t="s">
        <v>64</v>
      </c>
      <c r="I155" s="24">
        <v>30044.14</v>
      </c>
      <c r="J155" s="5">
        <v>238</v>
      </c>
      <c r="K155" s="5" t="s">
        <v>24</v>
      </c>
      <c r="L155" s="21">
        <v>45833</v>
      </c>
      <c r="M155" s="5" t="s">
        <v>11</v>
      </c>
      <c r="N155" s="5" t="s">
        <v>29</v>
      </c>
      <c r="O155" s="25" t="str">
        <f t="shared" si="2"/>
        <v>Oct-2024</v>
      </c>
      <c r="P155" s="22"/>
    </row>
    <row r="156" spans="1:16">
      <c r="A156" s="5" t="s">
        <v>330</v>
      </c>
      <c r="B156" s="5">
        <v>26</v>
      </c>
      <c r="C156" s="5" t="s">
        <v>57</v>
      </c>
      <c r="D156" s="5" t="s">
        <v>58</v>
      </c>
      <c r="E156" s="21">
        <v>45586</v>
      </c>
      <c r="F156" s="5" t="s">
        <v>331</v>
      </c>
      <c r="G156" s="5" t="s">
        <v>6</v>
      </c>
      <c r="H156" s="5" t="s">
        <v>64</v>
      </c>
      <c r="I156" s="24">
        <v>30044.14</v>
      </c>
      <c r="J156" s="5">
        <v>470</v>
      </c>
      <c r="K156" s="5" t="s">
        <v>25</v>
      </c>
      <c r="L156" s="21">
        <v>45832</v>
      </c>
      <c r="M156" s="5" t="s">
        <v>14</v>
      </c>
      <c r="N156" s="5" t="s">
        <v>31</v>
      </c>
      <c r="O156" s="25" t="str">
        <f t="shared" si="2"/>
        <v>Oct-2024</v>
      </c>
      <c r="P156" s="22"/>
    </row>
    <row r="157" spans="1:16">
      <c r="A157" s="5" t="s">
        <v>332</v>
      </c>
      <c r="B157" s="5">
        <v>46</v>
      </c>
      <c r="C157" s="5" t="s">
        <v>23</v>
      </c>
      <c r="D157" s="5" t="s">
        <v>69</v>
      </c>
      <c r="E157" s="21">
        <v>45653</v>
      </c>
      <c r="F157" s="5" t="s">
        <v>333</v>
      </c>
      <c r="G157" s="5" t="s">
        <v>6</v>
      </c>
      <c r="H157" s="5" t="s">
        <v>60</v>
      </c>
      <c r="I157" s="24">
        <v>30044.14</v>
      </c>
      <c r="J157" s="5">
        <v>279</v>
      </c>
      <c r="K157" s="5" t="s">
        <v>24</v>
      </c>
      <c r="L157" s="21">
        <v>45843</v>
      </c>
      <c r="M157" s="5" t="s">
        <v>11</v>
      </c>
      <c r="N157" s="5" t="s">
        <v>29</v>
      </c>
      <c r="O157" s="25" t="str">
        <f t="shared" si="2"/>
        <v>Dec-2024</v>
      </c>
      <c r="P157" s="22"/>
    </row>
    <row r="158" spans="1:16">
      <c r="A158" s="5" t="s">
        <v>334</v>
      </c>
      <c r="B158" s="5">
        <v>27</v>
      </c>
      <c r="C158" s="5" t="s">
        <v>23</v>
      </c>
      <c r="D158" s="5" t="s">
        <v>66</v>
      </c>
      <c r="E158" s="21">
        <v>45765</v>
      </c>
      <c r="F158" s="5" t="s">
        <v>335</v>
      </c>
      <c r="G158" s="5" t="s">
        <v>9</v>
      </c>
      <c r="H158" s="5" t="s">
        <v>60</v>
      </c>
      <c r="I158" s="24">
        <v>30044.14</v>
      </c>
      <c r="J158" s="5">
        <v>381</v>
      </c>
      <c r="K158" s="5" t="s">
        <v>27</v>
      </c>
      <c r="L158" s="21">
        <v>45827</v>
      </c>
      <c r="M158" s="5" t="s">
        <v>13</v>
      </c>
      <c r="N158" s="5" t="s">
        <v>29</v>
      </c>
      <c r="O158" s="25" t="str">
        <f t="shared" si="2"/>
        <v>Apr-2025</v>
      </c>
      <c r="P158" s="22"/>
    </row>
    <row r="159" spans="1:16">
      <c r="A159" s="5" t="s">
        <v>336</v>
      </c>
      <c r="B159" s="5">
        <v>56</v>
      </c>
      <c r="C159" s="5" t="s">
        <v>57</v>
      </c>
      <c r="D159" s="5" t="s">
        <v>62</v>
      </c>
      <c r="E159" s="21">
        <v>45617</v>
      </c>
      <c r="F159" s="5" t="s">
        <v>337</v>
      </c>
      <c r="G159" s="5" t="s">
        <v>6</v>
      </c>
      <c r="H159" s="5" t="s">
        <v>60</v>
      </c>
      <c r="I159" s="24">
        <v>30044.14</v>
      </c>
      <c r="J159" s="5">
        <v>537</v>
      </c>
      <c r="K159" s="5" t="s">
        <v>24</v>
      </c>
      <c r="L159" s="21">
        <v>45842</v>
      </c>
      <c r="M159" s="5" t="s">
        <v>14</v>
      </c>
      <c r="N159" s="5" t="s">
        <v>29</v>
      </c>
      <c r="O159" s="25" t="str">
        <f t="shared" si="2"/>
        <v>Nov-2024</v>
      </c>
      <c r="P159" s="22"/>
    </row>
    <row r="160" spans="1:16">
      <c r="A160" s="5" t="s">
        <v>338</v>
      </c>
      <c r="B160" s="5">
        <v>62</v>
      </c>
      <c r="C160" s="5" t="s">
        <v>57</v>
      </c>
      <c r="D160" s="5" t="s">
        <v>62</v>
      </c>
      <c r="E160" s="21">
        <v>45694</v>
      </c>
      <c r="F160" s="5" t="s">
        <v>339</v>
      </c>
      <c r="G160" s="5" t="s">
        <v>7</v>
      </c>
      <c r="H160" s="5" t="s">
        <v>64</v>
      </c>
      <c r="I160" s="24">
        <v>30044.14</v>
      </c>
      <c r="J160" s="5">
        <v>203</v>
      </c>
      <c r="K160" s="5" t="s">
        <v>24</v>
      </c>
      <c r="L160" s="21">
        <v>45834</v>
      </c>
      <c r="M160" s="5" t="s">
        <v>12</v>
      </c>
      <c r="N160" s="5" t="s">
        <v>31</v>
      </c>
      <c r="O160" s="25" t="str">
        <f t="shared" si="2"/>
        <v>Feb-2025</v>
      </c>
      <c r="P160" s="22"/>
    </row>
    <row r="161" spans="1:16">
      <c r="A161" s="5" t="s">
        <v>340</v>
      </c>
      <c r="B161" s="5">
        <v>73</v>
      </c>
      <c r="C161" s="5" t="s">
        <v>23</v>
      </c>
      <c r="D161" s="5" t="s">
        <v>58</v>
      </c>
      <c r="E161" s="21">
        <v>45628</v>
      </c>
      <c r="F161" s="5" t="s">
        <v>341</v>
      </c>
      <c r="G161" s="5" t="s">
        <v>7</v>
      </c>
      <c r="H161" s="5" t="s">
        <v>60</v>
      </c>
      <c r="I161" s="24">
        <v>30044.14</v>
      </c>
      <c r="J161" s="5">
        <v>211</v>
      </c>
      <c r="K161" s="5" t="s">
        <v>24</v>
      </c>
      <c r="L161" s="21">
        <v>45843</v>
      </c>
      <c r="M161" s="5" t="s">
        <v>14</v>
      </c>
      <c r="N161" s="5" t="s">
        <v>31</v>
      </c>
      <c r="O161" s="25" t="str">
        <f t="shared" si="2"/>
        <v>Dec-2024</v>
      </c>
      <c r="P161" s="22"/>
    </row>
    <row r="162" spans="1:16">
      <c r="A162" s="5" t="s">
        <v>340</v>
      </c>
      <c r="B162" s="5">
        <v>41</v>
      </c>
      <c r="C162" s="5" t="s">
        <v>57</v>
      </c>
      <c r="D162" s="5" t="s">
        <v>62</v>
      </c>
      <c r="E162" s="21">
        <v>45527</v>
      </c>
      <c r="F162" s="5" t="s">
        <v>342</v>
      </c>
      <c r="G162" s="5" t="s">
        <v>8</v>
      </c>
      <c r="H162" s="5" t="s">
        <v>64</v>
      </c>
      <c r="I162" s="24">
        <v>30044.14</v>
      </c>
      <c r="J162" s="5">
        <v>339</v>
      </c>
      <c r="K162" s="5" t="s">
        <v>25</v>
      </c>
      <c r="L162" s="21">
        <v>45855</v>
      </c>
      <c r="M162" s="5" t="s">
        <v>13</v>
      </c>
      <c r="N162" s="5" t="s">
        <v>31</v>
      </c>
      <c r="O162" s="25" t="str">
        <f t="shared" si="2"/>
        <v>Aug-2024</v>
      </c>
      <c r="P162" s="22"/>
    </row>
    <row r="163" spans="1:16">
      <c r="A163" s="5" t="s">
        <v>340</v>
      </c>
      <c r="B163" s="5">
        <v>25</v>
      </c>
      <c r="C163" s="5" t="s">
        <v>23</v>
      </c>
      <c r="D163" s="5" t="s">
        <v>69</v>
      </c>
      <c r="E163" s="21">
        <v>45461</v>
      </c>
      <c r="F163" s="5" t="s">
        <v>343</v>
      </c>
      <c r="G163" s="5" t="s">
        <v>9</v>
      </c>
      <c r="H163" s="5" t="s">
        <v>64</v>
      </c>
      <c r="I163" s="24">
        <v>30044.14</v>
      </c>
      <c r="J163" s="5">
        <v>525</v>
      </c>
      <c r="K163" s="5" t="s">
        <v>24</v>
      </c>
      <c r="L163" s="21">
        <v>45830</v>
      </c>
      <c r="M163" s="5" t="s">
        <v>13</v>
      </c>
      <c r="N163" s="5" t="s">
        <v>31</v>
      </c>
      <c r="O163" s="25" t="str">
        <f t="shared" si="2"/>
        <v>Jun-2024</v>
      </c>
      <c r="P163" s="22"/>
    </row>
    <row r="164" spans="1:16">
      <c r="A164" s="5" t="s">
        <v>340</v>
      </c>
      <c r="B164" s="5">
        <v>82</v>
      </c>
      <c r="C164" s="5" t="s">
        <v>23</v>
      </c>
      <c r="D164" s="5" t="s">
        <v>58</v>
      </c>
      <c r="E164" s="21">
        <v>45767</v>
      </c>
      <c r="F164" s="5" t="s">
        <v>344</v>
      </c>
      <c r="G164" s="5" t="s">
        <v>8</v>
      </c>
      <c r="H164" s="5" t="s">
        <v>64</v>
      </c>
      <c r="I164" s="24">
        <v>30044.14</v>
      </c>
      <c r="J164" s="5">
        <v>261</v>
      </c>
      <c r="K164" s="5" t="s">
        <v>25</v>
      </c>
      <c r="L164" s="21">
        <v>45831</v>
      </c>
      <c r="M164" s="5" t="s">
        <v>12</v>
      </c>
      <c r="N164" s="5" t="s">
        <v>29</v>
      </c>
      <c r="O164" s="25" t="str">
        <f t="shared" si="2"/>
        <v>Apr-2025</v>
      </c>
      <c r="P164" s="22"/>
    </row>
    <row r="165" spans="1:16">
      <c r="A165" s="5" t="s">
        <v>340</v>
      </c>
      <c r="B165" s="5">
        <v>77</v>
      </c>
      <c r="C165" s="5" t="s">
        <v>57</v>
      </c>
      <c r="D165" s="5" t="s">
        <v>62</v>
      </c>
      <c r="E165" s="21">
        <v>45515</v>
      </c>
      <c r="F165" s="5" t="s">
        <v>345</v>
      </c>
      <c r="G165" s="5" t="s">
        <v>7</v>
      </c>
      <c r="H165" s="5" t="s">
        <v>60</v>
      </c>
      <c r="I165" s="24">
        <v>30044.14</v>
      </c>
      <c r="J165" s="5">
        <v>166</v>
      </c>
      <c r="K165" s="5" t="s">
        <v>27</v>
      </c>
      <c r="L165" s="21">
        <v>45845</v>
      </c>
      <c r="M165" s="5" t="s">
        <v>11</v>
      </c>
      <c r="N165" s="5" t="s">
        <v>31</v>
      </c>
      <c r="O165" s="25" t="str">
        <f t="shared" si="2"/>
        <v>Aug-2024</v>
      </c>
      <c r="P165" s="22"/>
    </row>
    <row r="166" spans="1:16">
      <c r="A166" s="5" t="s">
        <v>340</v>
      </c>
      <c r="B166" s="5">
        <v>23</v>
      </c>
      <c r="C166" s="5" t="s">
        <v>57</v>
      </c>
      <c r="D166" s="5" t="s">
        <v>62</v>
      </c>
      <c r="E166" s="21">
        <v>45681</v>
      </c>
      <c r="F166" s="5" t="s">
        <v>346</v>
      </c>
      <c r="G166" s="5" t="s">
        <v>8</v>
      </c>
      <c r="H166" s="5" t="s">
        <v>64</v>
      </c>
      <c r="I166" s="24">
        <v>30044.14</v>
      </c>
      <c r="J166" s="5">
        <v>242</v>
      </c>
      <c r="K166" s="5" t="s">
        <v>25</v>
      </c>
      <c r="L166" s="21">
        <v>45837</v>
      </c>
      <c r="M166" s="5" t="s">
        <v>13</v>
      </c>
      <c r="N166" s="5" t="s">
        <v>30</v>
      </c>
      <c r="O166" s="25" t="str">
        <f t="shared" si="2"/>
        <v>Jan-2025</v>
      </c>
      <c r="P166" s="22"/>
    </row>
    <row r="167" spans="1:16">
      <c r="A167" s="5" t="s">
        <v>340</v>
      </c>
      <c r="B167" s="5">
        <v>30</v>
      </c>
      <c r="C167" s="5" t="s">
        <v>23</v>
      </c>
      <c r="D167" s="5" t="s">
        <v>69</v>
      </c>
      <c r="E167" s="21">
        <v>45477</v>
      </c>
      <c r="F167" s="5" t="s">
        <v>347</v>
      </c>
      <c r="G167" s="5" t="s">
        <v>9</v>
      </c>
      <c r="H167" s="5" t="s">
        <v>64</v>
      </c>
      <c r="I167" s="24">
        <v>30044.14</v>
      </c>
      <c r="J167" s="5">
        <v>388</v>
      </c>
      <c r="K167" s="5" t="s">
        <v>27</v>
      </c>
      <c r="L167" s="21">
        <v>45839</v>
      </c>
      <c r="M167" s="5" t="s">
        <v>11</v>
      </c>
      <c r="N167" s="5" t="s">
        <v>31</v>
      </c>
      <c r="O167" s="25" t="str">
        <f t="shared" si="2"/>
        <v>Jul-2024</v>
      </c>
      <c r="P167" s="22"/>
    </row>
    <row r="168" spans="1:16">
      <c r="A168" s="5" t="s">
        <v>340</v>
      </c>
      <c r="B168" s="5">
        <v>68</v>
      </c>
      <c r="C168" s="5" t="s">
        <v>57</v>
      </c>
      <c r="D168" s="5" t="s">
        <v>62</v>
      </c>
      <c r="E168" s="21">
        <v>45632</v>
      </c>
      <c r="F168" s="5" t="s">
        <v>348</v>
      </c>
      <c r="G168" s="5" t="s">
        <v>7</v>
      </c>
      <c r="H168" s="5" t="s">
        <v>64</v>
      </c>
      <c r="I168" s="24">
        <v>30044.14</v>
      </c>
      <c r="J168" s="5">
        <v>441</v>
      </c>
      <c r="K168" s="5" t="s">
        <v>24</v>
      </c>
      <c r="L168" s="21">
        <v>45848</v>
      </c>
      <c r="M168" s="5" t="s">
        <v>12</v>
      </c>
      <c r="N168" s="5" t="s">
        <v>30</v>
      </c>
      <c r="O168" s="25" t="str">
        <f t="shared" si="2"/>
        <v>Dec-2024</v>
      </c>
      <c r="P168" s="22"/>
    </row>
    <row r="169" spans="1:16">
      <c r="A169" s="5" t="s">
        <v>340</v>
      </c>
      <c r="B169" s="5">
        <v>43</v>
      </c>
      <c r="C169" s="5" t="s">
        <v>57</v>
      </c>
      <c r="D169" s="5" t="s">
        <v>69</v>
      </c>
      <c r="E169" s="21">
        <v>45509</v>
      </c>
      <c r="F169" s="5" t="s">
        <v>349</v>
      </c>
      <c r="G169" s="5" t="s">
        <v>7</v>
      </c>
      <c r="H169" s="5" t="s">
        <v>64</v>
      </c>
      <c r="I169" s="24">
        <v>30044.14</v>
      </c>
      <c r="J169" s="5">
        <v>498</v>
      </c>
      <c r="K169" s="5" t="s">
        <v>25</v>
      </c>
      <c r="L169" s="21">
        <v>45843</v>
      </c>
      <c r="M169" s="5" t="s">
        <v>12</v>
      </c>
      <c r="N169" s="5" t="s">
        <v>29</v>
      </c>
      <c r="O169" s="25" t="str">
        <f t="shared" si="2"/>
        <v>Aug-2024</v>
      </c>
      <c r="P169" s="22"/>
    </row>
    <row r="170" spans="1:16">
      <c r="A170" s="5" t="s">
        <v>340</v>
      </c>
      <c r="B170" s="5">
        <v>51</v>
      </c>
      <c r="C170" s="5" t="s">
        <v>57</v>
      </c>
      <c r="D170" s="5" t="s">
        <v>14</v>
      </c>
      <c r="E170" s="21">
        <v>45593</v>
      </c>
      <c r="F170" s="5" t="s">
        <v>350</v>
      </c>
      <c r="G170" s="5" t="s">
        <v>9</v>
      </c>
      <c r="H170" s="5" t="s">
        <v>60</v>
      </c>
      <c r="I170" s="24">
        <v>30044.14</v>
      </c>
      <c r="J170" s="5">
        <v>495</v>
      </c>
      <c r="K170" s="5" t="s">
        <v>25</v>
      </c>
      <c r="L170" s="21">
        <v>45850</v>
      </c>
      <c r="M170" s="5" t="s">
        <v>11</v>
      </c>
      <c r="N170" s="5" t="s">
        <v>29</v>
      </c>
      <c r="O170" s="25" t="str">
        <f t="shared" si="2"/>
        <v>Oct-2024</v>
      </c>
      <c r="P170" s="22"/>
    </row>
    <row r="171" spans="1:16">
      <c r="A171" s="5" t="s">
        <v>340</v>
      </c>
      <c r="B171" s="5">
        <v>63</v>
      </c>
      <c r="C171" s="5" t="s">
        <v>23</v>
      </c>
      <c r="D171" s="5" t="s">
        <v>58</v>
      </c>
      <c r="E171" s="21">
        <v>45821</v>
      </c>
      <c r="F171" s="5" t="s">
        <v>351</v>
      </c>
      <c r="G171" s="5" t="s">
        <v>9</v>
      </c>
      <c r="H171" s="5" t="s">
        <v>64</v>
      </c>
      <c r="I171" s="24">
        <v>30044.14</v>
      </c>
      <c r="J171" s="5">
        <v>101</v>
      </c>
      <c r="K171" s="5" t="s">
        <v>24</v>
      </c>
      <c r="L171" s="21">
        <v>45849</v>
      </c>
      <c r="M171" s="5" t="s">
        <v>12</v>
      </c>
      <c r="N171" s="5" t="s">
        <v>31</v>
      </c>
      <c r="O171" s="25" t="str">
        <f t="shared" si="2"/>
        <v>Jun-2025</v>
      </c>
      <c r="P171" s="22"/>
    </row>
    <row r="172" spans="1:16">
      <c r="A172" s="5" t="s">
        <v>340</v>
      </c>
      <c r="B172" s="5">
        <v>78</v>
      </c>
      <c r="C172" s="5" t="s">
        <v>23</v>
      </c>
      <c r="D172" s="5" t="s">
        <v>69</v>
      </c>
      <c r="E172" s="21">
        <v>45464</v>
      </c>
      <c r="F172" s="5" t="s">
        <v>352</v>
      </c>
      <c r="G172" s="5" t="s">
        <v>6</v>
      </c>
      <c r="H172" s="5" t="s">
        <v>64</v>
      </c>
      <c r="I172" s="24">
        <v>30044.14</v>
      </c>
      <c r="J172" s="5">
        <v>143</v>
      </c>
      <c r="K172" s="5" t="s">
        <v>24</v>
      </c>
      <c r="L172" s="21">
        <v>45853</v>
      </c>
      <c r="M172" s="5" t="s">
        <v>14</v>
      </c>
      <c r="N172" s="5" t="s">
        <v>31</v>
      </c>
      <c r="O172" s="25" t="str">
        <f t="shared" si="2"/>
        <v>Jun-2024</v>
      </c>
      <c r="P172" s="22"/>
    </row>
    <row r="173" spans="1:16">
      <c r="A173" s="5" t="s">
        <v>340</v>
      </c>
      <c r="B173" s="5">
        <v>90</v>
      </c>
      <c r="C173" s="5" t="s">
        <v>57</v>
      </c>
      <c r="D173" s="5" t="s">
        <v>69</v>
      </c>
      <c r="E173" s="21">
        <v>45741</v>
      </c>
      <c r="F173" s="5" t="s">
        <v>353</v>
      </c>
      <c r="G173" s="5" t="s">
        <v>7</v>
      </c>
      <c r="H173" s="5" t="s">
        <v>64</v>
      </c>
      <c r="I173" s="24">
        <v>30044.14</v>
      </c>
      <c r="J173" s="5">
        <v>439</v>
      </c>
      <c r="K173" s="5" t="s">
        <v>25</v>
      </c>
      <c r="L173" s="21">
        <v>45852</v>
      </c>
      <c r="M173" s="5" t="s">
        <v>14</v>
      </c>
      <c r="N173" s="5" t="s">
        <v>31</v>
      </c>
      <c r="O173" s="25" t="str">
        <f t="shared" si="2"/>
        <v>Mar-2025</v>
      </c>
      <c r="P173" s="22"/>
    </row>
    <row r="174" spans="1:16">
      <c r="A174" s="5" t="s">
        <v>354</v>
      </c>
      <c r="B174" s="5">
        <v>39</v>
      </c>
      <c r="C174" s="5" t="s">
        <v>23</v>
      </c>
      <c r="D174" s="5" t="s">
        <v>69</v>
      </c>
      <c r="E174" s="21">
        <v>45647</v>
      </c>
      <c r="F174" s="5" t="s">
        <v>355</v>
      </c>
      <c r="G174" s="5" t="s">
        <v>7</v>
      </c>
      <c r="H174" s="5" t="s">
        <v>64</v>
      </c>
      <c r="I174" s="24">
        <v>30044.14</v>
      </c>
      <c r="J174" s="5">
        <v>520</v>
      </c>
      <c r="K174" s="5" t="s">
        <v>24</v>
      </c>
      <c r="L174" s="21">
        <v>45831</v>
      </c>
      <c r="M174" s="5" t="s">
        <v>11</v>
      </c>
      <c r="N174" s="5" t="s">
        <v>30</v>
      </c>
      <c r="O174" s="25" t="str">
        <f t="shared" si="2"/>
        <v>Dec-2024</v>
      </c>
      <c r="P174" s="22"/>
    </row>
    <row r="175" spans="1:16">
      <c r="A175" s="5" t="s">
        <v>356</v>
      </c>
      <c r="B175" s="5">
        <v>44</v>
      </c>
      <c r="C175" s="5" t="s">
        <v>23</v>
      </c>
      <c r="D175" s="5" t="s">
        <v>62</v>
      </c>
      <c r="E175" s="21">
        <v>45814</v>
      </c>
      <c r="F175" s="5" t="s">
        <v>357</v>
      </c>
      <c r="G175" s="5" t="s">
        <v>9</v>
      </c>
      <c r="H175" s="5" t="s">
        <v>64</v>
      </c>
      <c r="I175" s="24">
        <v>30044.14</v>
      </c>
      <c r="J175" s="5">
        <v>268</v>
      </c>
      <c r="K175" s="5" t="s">
        <v>27</v>
      </c>
      <c r="L175" s="21">
        <v>45830</v>
      </c>
      <c r="M175" s="5" t="s">
        <v>13</v>
      </c>
      <c r="N175" s="5" t="s">
        <v>30</v>
      </c>
      <c r="O175" s="25" t="str">
        <f t="shared" si="2"/>
        <v>Jun-2025</v>
      </c>
      <c r="P175" s="22"/>
    </row>
    <row r="176" spans="1:16">
      <c r="A176" s="5" t="s">
        <v>358</v>
      </c>
      <c r="B176" s="5">
        <v>25</v>
      </c>
      <c r="C176" s="5" t="s">
        <v>23</v>
      </c>
      <c r="D176" s="5" t="s">
        <v>58</v>
      </c>
      <c r="E176" s="21">
        <v>45718</v>
      </c>
      <c r="F176" s="5" t="s">
        <v>359</v>
      </c>
      <c r="G176" s="5" t="s">
        <v>6</v>
      </c>
      <c r="H176" s="5" t="s">
        <v>64</v>
      </c>
      <c r="I176" s="24">
        <v>30044.14</v>
      </c>
      <c r="J176" s="5">
        <v>258</v>
      </c>
      <c r="K176" s="5" t="s">
        <v>24</v>
      </c>
      <c r="L176" s="21">
        <v>45842</v>
      </c>
      <c r="M176" s="5" t="s">
        <v>12</v>
      </c>
      <c r="N176" s="5" t="s">
        <v>30</v>
      </c>
      <c r="O176" s="25" t="str">
        <f t="shared" si="2"/>
        <v>Mar-2025</v>
      </c>
      <c r="P176" s="22"/>
    </row>
    <row r="177" spans="1:16">
      <c r="A177" s="5" t="s">
        <v>360</v>
      </c>
      <c r="B177" s="5">
        <v>38</v>
      </c>
      <c r="C177" s="5" t="s">
        <v>23</v>
      </c>
      <c r="D177" s="5" t="s">
        <v>62</v>
      </c>
      <c r="E177" s="21">
        <v>45778</v>
      </c>
      <c r="F177" s="5" t="s">
        <v>361</v>
      </c>
      <c r="G177" s="5" t="s">
        <v>7</v>
      </c>
      <c r="H177" s="5" t="s">
        <v>60</v>
      </c>
      <c r="I177" s="24">
        <v>30044.14</v>
      </c>
      <c r="J177" s="5">
        <v>547</v>
      </c>
      <c r="K177" s="5" t="s">
        <v>27</v>
      </c>
      <c r="L177" s="21">
        <v>45848</v>
      </c>
      <c r="M177" s="5" t="s">
        <v>14</v>
      </c>
      <c r="N177" s="5" t="s">
        <v>29</v>
      </c>
      <c r="O177" s="25" t="str">
        <f t="shared" si="2"/>
        <v>May-2025</v>
      </c>
      <c r="P177" s="22"/>
    </row>
    <row r="178" spans="1:16">
      <c r="A178" s="5" t="s">
        <v>362</v>
      </c>
      <c r="B178" s="5">
        <v>38</v>
      </c>
      <c r="C178" s="5" t="s">
        <v>57</v>
      </c>
      <c r="D178" s="5" t="s">
        <v>62</v>
      </c>
      <c r="E178" s="21">
        <v>45718</v>
      </c>
      <c r="F178" s="5" t="s">
        <v>363</v>
      </c>
      <c r="G178" s="5" t="s">
        <v>6</v>
      </c>
      <c r="H178" s="5" t="s">
        <v>64</v>
      </c>
      <c r="I178" s="24">
        <v>30044.14</v>
      </c>
      <c r="J178" s="5">
        <v>462</v>
      </c>
      <c r="K178" s="5" t="s">
        <v>27</v>
      </c>
      <c r="L178" s="21">
        <v>45845</v>
      </c>
      <c r="M178" s="5" t="s">
        <v>11</v>
      </c>
      <c r="N178" s="5" t="s">
        <v>30</v>
      </c>
      <c r="O178" s="25" t="str">
        <f t="shared" si="2"/>
        <v>Mar-2025</v>
      </c>
      <c r="P178" s="22"/>
    </row>
    <row r="179" spans="1:16">
      <c r="A179" s="5" t="s">
        <v>364</v>
      </c>
      <c r="B179" s="5">
        <v>61</v>
      </c>
      <c r="C179" s="5" t="s">
        <v>23</v>
      </c>
      <c r="D179" s="5" t="s">
        <v>62</v>
      </c>
      <c r="E179" s="21">
        <v>45763</v>
      </c>
      <c r="F179" s="5" t="s">
        <v>365</v>
      </c>
      <c r="G179" s="5" t="s">
        <v>9</v>
      </c>
      <c r="H179" s="5" t="s">
        <v>60</v>
      </c>
      <c r="I179" s="24">
        <v>30044.14</v>
      </c>
      <c r="J179" s="5">
        <v>501</v>
      </c>
      <c r="K179" s="5" t="s">
        <v>25</v>
      </c>
      <c r="L179" s="21">
        <v>45846</v>
      </c>
      <c r="M179" s="5" t="s">
        <v>14</v>
      </c>
      <c r="N179" s="5" t="s">
        <v>30</v>
      </c>
      <c r="O179" s="25" t="str">
        <f t="shared" si="2"/>
        <v>Apr-2025</v>
      </c>
      <c r="P179" s="22"/>
    </row>
    <row r="180" spans="1:16">
      <c r="A180" s="5" t="s">
        <v>366</v>
      </c>
      <c r="B180" s="5">
        <v>85</v>
      </c>
      <c r="C180" s="5" t="s">
        <v>57</v>
      </c>
      <c r="D180" s="5" t="s">
        <v>62</v>
      </c>
      <c r="E180" s="21">
        <v>45561</v>
      </c>
      <c r="F180" s="5" t="s">
        <v>367</v>
      </c>
      <c r="G180" s="5" t="s">
        <v>9</v>
      </c>
      <c r="H180" s="5" t="s">
        <v>60</v>
      </c>
      <c r="I180" s="24">
        <v>30044.14</v>
      </c>
      <c r="J180" s="5">
        <v>266</v>
      </c>
      <c r="K180" s="5" t="s">
        <v>27</v>
      </c>
      <c r="L180" s="21">
        <v>45853</v>
      </c>
      <c r="M180" s="5" t="s">
        <v>12</v>
      </c>
      <c r="N180" s="5" t="s">
        <v>29</v>
      </c>
      <c r="O180" s="25" t="str">
        <f t="shared" si="2"/>
        <v>Sep-2024</v>
      </c>
      <c r="P180" s="22"/>
    </row>
    <row r="181" spans="1:16">
      <c r="A181" s="5" t="s">
        <v>368</v>
      </c>
      <c r="B181" s="5">
        <v>50</v>
      </c>
      <c r="C181" s="5" t="s">
        <v>23</v>
      </c>
      <c r="D181" s="5" t="s">
        <v>69</v>
      </c>
      <c r="E181" s="21">
        <v>45751</v>
      </c>
      <c r="F181" s="5" t="s">
        <v>369</v>
      </c>
      <c r="G181" s="5" t="s">
        <v>6</v>
      </c>
      <c r="H181" s="5" t="s">
        <v>60</v>
      </c>
      <c r="I181" s="24">
        <v>30044.14</v>
      </c>
      <c r="J181" s="5">
        <v>118</v>
      </c>
      <c r="K181" s="5" t="s">
        <v>27</v>
      </c>
      <c r="L181" s="21">
        <v>45850</v>
      </c>
      <c r="M181" s="5" t="s">
        <v>11</v>
      </c>
      <c r="N181" s="5" t="s">
        <v>29</v>
      </c>
      <c r="O181" s="25" t="str">
        <f t="shared" si="2"/>
        <v>Apr-2025</v>
      </c>
      <c r="P181" s="22"/>
    </row>
    <row r="182" spans="1:16">
      <c r="A182" s="5" t="s">
        <v>370</v>
      </c>
      <c r="B182" s="5">
        <v>33</v>
      </c>
      <c r="C182" s="5" t="s">
        <v>57</v>
      </c>
      <c r="D182" s="5" t="s">
        <v>69</v>
      </c>
      <c r="E182" s="21">
        <v>45698</v>
      </c>
      <c r="F182" s="5" t="s">
        <v>371</v>
      </c>
      <c r="G182" s="5" t="s">
        <v>9</v>
      </c>
      <c r="H182" s="5" t="s">
        <v>64</v>
      </c>
      <c r="I182" s="24">
        <v>30044.14</v>
      </c>
      <c r="J182" s="5">
        <v>144</v>
      </c>
      <c r="K182" s="5" t="s">
        <v>24</v>
      </c>
      <c r="L182" s="21">
        <v>45853</v>
      </c>
      <c r="M182" s="5" t="s">
        <v>12</v>
      </c>
      <c r="N182" s="5" t="s">
        <v>30</v>
      </c>
      <c r="O182" s="25" t="str">
        <f t="shared" si="2"/>
        <v>Feb-2025</v>
      </c>
      <c r="P182" s="22"/>
    </row>
    <row r="183" spans="1:16">
      <c r="A183" s="5" t="s">
        <v>372</v>
      </c>
      <c r="B183" s="5">
        <v>74</v>
      </c>
      <c r="C183" s="5" t="s">
        <v>57</v>
      </c>
      <c r="D183" s="5" t="s">
        <v>62</v>
      </c>
      <c r="E183" s="21">
        <v>45533</v>
      </c>
      <c r="F183" s="5" t="s">
        <v>373</v>
      </c>
      <c r="G183" s="5" t="s">
        <v>7</v>
      </c>
      <c r="H183" s="5" t="s">
        <v>64</v>
      </c>
      <c r="I183" s="24">
        <v>30044.14</v>
      </c>
      <c r="J183" s="5">
        <v>414</v>
      </c>
      <c r="K183" s="5" t="s">
        <v>25</v>
      </c>
      <c r="L183" s="21">
        <v>45847</v>
      </c>
      <c r="M183" s="5" t="s">
        <v>12</v>
      </c>
      <c r="N183" s="5" t="s">
        <v>31</v>
      </c>
      <c r="O183" s="25" t="str">
        <f t="shared" si="2"/>
        <v>Aug-2024</v>
      </c>
      <c r="P183" s="22"/>
    </row>
    <row r="184" spans="1:16">
      <c r="A184" s="5" t="s">
        <v>374</v>
      </c>
      <c r="B184" s="5">
        <v>40</v>
      </c>
      <c r="C184" s="5" t="s">
        <v>23</v>
      </c>
      <c r="D184" s="5" t="s">
        <v>69</v>
      </c>
      <c r="E184" s="21">
        <v>45488</v>
      </c>
      <c r="F184" s="5" t="s">
        <v>375</v>
      </c>
      <c r="G184" s="5" t="s">
        <v>9</v>
      </c>
      <c r="H184" s="5" t="s">
        <v>60</v>
      </c>
      <c r="I184" s="24">
        <v>30044.14</v>
      </c>
      <c r="J184" s="5">
        <v>108</v>
      </c>
      <c r="K184" s="5" t="s">
        <v>27</v>
      </c>
      <c r="L184" s="21">
        <v>45852</v>
      </c>
      <c r="M184" s="5" t="s">
        <v>11</v>
      </c>
      <c r="N184" s="5" t="s">
        <v>31</v>
      </c>
      <c r="O184" s="25" t="str">
        <f t="shared" si="2"/>
        <v>Jul-2024</v>
      </c>
      <c r="P184" s="22"/>
    </row>
    <row r="185" spans="1:16">
      <c r="A185" s="5" t="s">
        <v>376</v>
      </c>
      <c r="B185" s="5">
        <v>19</v>
      </c>
      <c r="C185" s="5" t="s">
        <v>23</v>
      </c>
      <c r="D185" s="5" t="s">
        <v>14</v>
      </c>
      <c r="E185" s="21">
        <v>45674</v>
      </c>
      <c r="F185" s="5" t="s">
        <v>377</v>
      </c>
      <c r="G185" s="5" t="s">
        <v>6</v>
      </c>
      <c r="H185" s="5" t="s">
        <v>64</v>
      </c>
      <c r="I185" s="24">
        <v>30044.14</v>
      </c>
      <c r="J185" s="5">
        <v>250</v>
      </c>
      <c r="K185" s="5" t="s">
        <v>24</v>
      </c>
      <c r="L185" s="21">
        <v>45830</v>
      </c>
      <c r="M185" s="5" t="s">
        <v>14</v>
      </c>
      <c r="N185" s="5" t="s">
        <v>29</v>
      </c>
      <c r="O185" s="25" t="str">
        <f t="shared" si="2"/>
        <v>Jan-2025</v>
      </c>
      <c r="P185" s="22"/>
    </row>
    <row r="186" spans="1:16">
      <c r="A186" s="5" t="s">
        <v>378</v>
      </c>
      <c r="B186" s="5">
        <v>78</v>
      </c>
      <c r="C186" s="5" t="s">
        <v>57</v>
      </c>
      <c r="D186" s="5" t="s">
        <v>66</v>
      </c>
      <c r="E186" s="21">
        <v>45824</v>
      </c>
      <c r="F186" s="5" t="s">
        <v>379</v>
      </c>
      <c r="G186" s="5" t="s">
        <v>6</v>
      </c>
      <c r="H186" s="5" t="s">
        <v>60</v>
      </c>
      <c r="I186" s="24">
        <v>30044.14</v>
      </c>
      <c r="J186" s="5">
        <v>512</v>
      </c>
      <c r="K186" s="5" t="s">
        <v>25</v>
      </c>
      <c r="L186" s="21">
        <v>45837</v>
      </c>
      <c r="M186" s="5" t="s">
        <v>12</v>
      </c>
      <c r="N186" s="5" t="s">
        <v>31</v>
      </c>
      <c r="O186" s="25" t="str">
        <f t="shared" si="2"/>
        <v>Jun-2025</v>
      </c>
      <c r="P186" s="22"/>
    </row>
    <row r="187" spans="1:16">
      <c r="A187" s="5" t="s">
        <v>380</v>
      </c>
      <c r="B187" s="5">
        <v>70</v>
      </c>
      <c r="C187" s="5" t="s">
        <v>57</v>
      </c>
      <c r="D187" s="5" t="s">
        <v>62</v>
      </c>
      <c r="E187" s="21">
        <v>45625</v>
      </c>
      <c r="F187" s="5" t="s">
        <v>381</v>
      </c>
      <c r="G187" s="5" t="s">
        <v>7</v>
      </c>
      <c r="H187" s="5" t="s">
        <v>64</v>
      </c>
      <c r="I187" s="24">
        <v>30044.14</v>
      </c>
      <c r="J187" s="5">
        <v>159</v>
      </c>
      <c r="K187" s="5" t="s">
        <v>24</v>
      </c>
      <c r="L187" s="21">
        <v>45833</v>
      </c>
      <c r="M187" s="5" t="s">
        <v>14</v>
      </c>
      <c r="N187" s="5" t="s">
        <v>31</v>
      </c>
      <c r="O187" s="25" t="str">
        <f t="shared" si="2"/>
        <v>Nov-2024</v>
      </c>
      <c r="P187" s="22"/>
    </row>
    <row r="188" spans="1:16">
      <c r="A188" s="5" t="s">
        <v>380</v>
      </c>
      <c r="B188" s="5">
        <v>90</v>
      </c>
      <c r="C188" s="5" t="s">
        <v>23</v>
      </c>
      <c r="D188" s="5" t="s">
        <v>66</v>
      </c>
      <c r="E188" s="21">
        <v>45569</v>
      </c>
      <c r="F188" s="5" t="s">
        <v>382</v>
      </c>
      <c r="G188" s="5" t="s">
        <v>6</v>
      </c>
      <c r="H188" s="5" t="s">
        <v>64</v>
      </c>
      <c r="I188" s="24">
        <v>30044.14</v>
      </c>
      <c r="J188" s="5">
        <v>186</v>
      </c>
      <c r="K188" s="5" t="s">
        <v>24</v>
      </c>
      <c r="L188" s="21">
        <v>45846</v>
      </c>
      <c r="M188" s="5" t="s">
        <v>14</v>
      </c>
      <c r="N188" s="5" t="s">
        <v>30</v>
      </c>
      <c r="O188" s="25" t="str">
        <f t="shared" si="2"/>
        <v>Oct-2024</v>
      </c>
      <c r="P188" s="22"/>
    </row>
    <row r="189" spans="1:16">
      <c r="A189" s="5" t="s">
        <v>380</v>
      </c>
      <c r="B189" s="5">
        <v>83</v>
      </c>
      <c r="C189" s="5" t="s">
        <v>57</v>
      </c>
      <c r="D189" s="5" t="s">
        <v>69</v>
      </c>
      <c r="E189" s="21">
        <v>45783</v>
      </c>
      <c r="F189" s="5" t="s">
        <v>383</v>
      </c>
      <c r="G189" s="5" t="s">
        <v>7</v>
      </c>
      <c r="H189" s="5" t="s">
        <v>60</v>
      </c>
      <c r="I189" s="24">
        <v>30044.14</v>
      </c>
      <c r="J189" s="5">
        <v>465</v>
      </c>
      <c r="K189" s="5" t="s">
        <v>24</v>
      </c>
      <c r="L189" s="21">
        <v>45851</v>
      </c>
      <c r="M189" s="5" t="s">
        <v>15</v>
      </c>
      <c r="N189" s="5" t="s">
        <v>30</v>
      </c>
      <c r="O189" s="25" t="str">
        <f t="shared" si="2"/>
        <v>May-2025</v>
      </c>
      <c r="P189" s="22"/>
    </row>
    <row r="190" spans="1:16">
      <c r="A190" s="5" t="s">
        <v>380</v>
      </c>
      <c r="B190" s="5">
        <v>57</v>
      </c>
      <c r="C190" s="5" t="s">
        <v>23</v>
      </c>
      <c r="D190" s="5" t="s">
        <v>66</v>
      </c>
      <c r="E190" s="21">
        <v>45528</v>
      </c>
      <c r="F190" s="5" t="s">
        <v>384</v>
      </c>
      <c r="G190" s="5" t="s">
        <v>7</v>
      </c>
      <c r="H190" s="5" t="s">
        <v>60</v>
      </c>
      <c r="I190" s="24">
        <v>30044.14</v>
      </c>
      <c r="J190" s="5">
        <v>241</v>
      </c>
      <c r="K190" s="5" t="s">
        <v>25</v>
      </c>
      <c r="L190" s="21">
        <v>45842</v>
      </c>
      <c r="M190" s="5" t="s">
        <v>13</v>
      </c>
      <c r="N190" s="5" t="s">
        <v>31</v>
      </c>
      <c r="O190" s="25" t="str">
        <f t="shared" si="2"/>
        <v>Aug-2024</v>
      </c>
      <c r="P190" s="22"/>
    </row>
    <row r="191" spans="1:16">
      <c r="A191" s="5" t="s">
        <v>380</v>
      </c>
      <c r="B191" s="5">
        <v>63</v>
      </c>
      <c r="C191" s="5" t="s">
        <v>57</v>
      </c>
      <c r="D191" s="5" t="s">
        <v>69</v>
      </c>
      <c r="E191" s="21">
        <v>45666</v>
      </c>
      <c r="F191" s="5" t="s">
        <v>385</v>
      </c>
      <c r="G191" s="5" t="s">
        <v>8</v>
      </c>
      <c r="H191" s="5" t="s">
        <v>64</v>
      </c>
      <c r="I191" s="24">
        <v>30044.14</v>
      </c>
      <c r="J191" s="5">
        <v>204</v>
      </c>
      <c r="K191" s="5" t="s">
        <v>25</v>
      </c>
      <c r="L191" s="21">
        <v>45834</v>
      </c>
      <c r="M191" s="5" t="s">
        <v>13</v>
      </c>
      <c r="N191" s="5" t="s">
        <v>29</v>
      </c>
      <c r="O191" s="25" t="str">
        <f t="shared" si="2"/>
        <v>Jan-2025</v>
      </c>
      <c r="P191" s="22"/>
    </row>
    <row r="192" spans="1:16">
      <c r="A192" s="5" t="s">
        <v>380</v>
      </c>
      <c r="B192" s="5">
        <v>67</v>
      </c>
      <c r="C192" s="5" t="s">
        <v>57</v>
      </c>
      <c r="D192" s="5" t="s">
        <v>58</v>
      </c>
      <c r="E192" s="21">
        <v>45526</v>
      </c>
      <c r="F192" s="5" t="s">
        <v>386</v>
      </c>
      <c r="G192" s="5" t="s">
        <v>7</v>
      </c>
      <c r="H192" s="5" t="s">
        <v>60</v>
      </c>
      <c r="I192" s="24">
        <v>30044.14</v>
      </c>
      <c r="J192" s="5">
        <v>363</v>
      </c>
      <c r="K192" s="5" t="s">
        <v>27</v>
      </c>
      <c r="L192" s="21">
        <v>45830</v>
      </c>
      <c r="M192" s="5" t="s">
        <v>12</v>
      </c>
      <c r="N192" s="5" t="s">
        <v>29</v>
      </c>
      <c r="O192" s="25" t="str">
        <f t="shared" si="2"/>
        <v>Aug-2024</v>
      </c>
      <c r="P192" s="22"/>
    </row>
    <row r="193" spans="1:16">
      <c r="A193" s="5" t="s">
        <v>380</v>
      </c>
      <c r="B193" s="5">
        <v>50</v>
      </c>
      <c r="C193" s="5" t="s">
        <v>23</v>
      </c>
      <c r="D193" s="5" t="s">
        <v>66</v>
      </c>
      <c r="E193" s="21">
        <v>45485</v>
      </c>
      <c r="F193" s="5" t="s">
        <v>387</v>
      </c>
      <c r="G193" s="5" t="s">
        <v>9</v>
      </c>
      <c r="H193" s="5" t="s">
        <v>60</v>
      </c>
      <c r="I193" s="24">
        <v>30044.14</v>
      </c>
      <c r="J193" s="5">
        <v>384</v>
      </c>
      <c r="K193" s="5" t="s">
        <v>27</v>
      </c>
      <c r="L193" s="21">
        <v>45833</v>
      </c>
      <c r="M193" s="5" t="s">
        <v>12</v>
      </c>
      <c r="N193" s="5" t="s">
        <v>31</v>
      </c>
      <c r="O193" s="25" t="str">
        <f t="shared" si="2"/>
        <v>Jul-2024</v>
      </c>
      <c r="P193" s="22"/>
    </row>
    <row r="194" spans="1:16">
      <c r="A194" s="5" t="s">
        <v>380</v>
      </c>
      <c r="B194" s="5">
        <v>37</v>
      </c>
      <c r="C194" s="5" t="s">
        <v>23</v>
      </c>
      <c r="D194" s="5" t="s">
        <v>69</v>
      </c>
      <c r="E194" s="21">
        <v>45716</v>
      </c>
      <c r="F194" s="5" t="s">
        <v>388</v>
      </c>
      <c r="G194" s="5" t="s">
        <v>7</v>
      </c>
      <c r="H194" s="5" t="s">
        <v>64</v>
      </c>
      <c r="I194" s="24">
        <v>30044.14</v>
      </c>
      <c r="J194" s="5">
        <v>278</v>
      </c>
      <c r="K194" s="5" t="s">
        <v>25</v>
      </c>
      <c r="L194" s="21">
        <v>45834</v>
      </c>
      <c r="M194" s="5" t="s">
        <v>14</v>
      </c>
      <c r="N194" s="5" t="s">
        <v>31</v>
      </c>
      <c r="O194" s="25" t="str">
        <f t="shared" si="2"/>
        <v>Feb-2025</v>
      </c>
      <c r="P194" s="22"/>
    </row>
    <row r="195" spans="1:16">
      <c r="A195" s="5" t="s">
        <v>380</v>
      </c>
      <c r="B195" s="5">
        <v>89</v>
      </c>
      <c r="C195" s="5" t="s">
        <v>23</v>
      </c>
      <c r="D195" s="5" t="s">
        <v>69</v>
      </c>
      <c r="E195" s="21">
        <v>45709</v>
      </c>
      <c r="F195" s="5" t="s">
        <v>389</v>
      </c>
      <c r="G195" s="5" t="s">
        <v>8</v>
      </c>
      <c r="H195" s="5" t="s">
        <v>60</v>
      </c>
      <c r="I195" s="24">
        <v>30044.14</v>
      </c>
      <c r="J195" s="5">
        <v>543</v>
      </c>
      <c r="K195" s="5" t="s">
        <v>24</v>
      </c>
      <c r="L195" s="21">
        <v>45828</v>
      </c>
      <c r="M195" s="5" t="s">
        <v>11</v>
      </c>
      <c r="N195" s="5" t="s">
        <v>30</v>
      </c>
      <c r="O195" s="25" t="str">
        <f t="shared" si="2"/>
        <v>Feb-2025</v>
      </c>
      <c r="P195" s="22"/>
    </row>
    <row r="196" spans="1:16">
      <c r="A196" s="5" t="s">
        <v>380</v>
      </c>
      <c r="B196" s="5">
        <v>19</v>
      </c>
      <c r="C196" s="5" t="s">
        <v>57</v>
      </c>
      <c r="D196" s="5" t="s">
        <v>14</v>
      </c>
      <c r="E196" s="21">
        <v>45522</v>
      </c>
      <c r="F196" s="5" t="s">
        <v>390</v>
      </c>
      <c r="G196" s="5" t="s">
        <v>6</v>
      </c>
      <c r="H196" s="5" t="s">
        <v>60</v>
      </c>
      <c r="I196" s="24">
        <v>30044.14</v>
      </c>
      <c r="J196" s="5">
        <v>330</v>
      </c>
      <c r="K196" s="5" t="s">
        <v>27</v>
      </c>
      <c r="L196" s="21">
        <v>45845</v>
      </c>
      <c r="M196" s="5" t="s">
        <v>14</v>
      </c>
      <c r="N196" s="5" t="s">
        <v>29</v>
      </c>
      <c r="O196" s="25" t="str">
        <f t="shared" si="2"/>
        <v>Aug-2024</v>
      </c>
      <c r="P196" s="22"/>
    </row>
    <row r="197" spans="1:16">
      <c r="A197" s="5" t="s">
        <v>380</v>
      </c>
      <c r="B197" s="5">
        <v>76</v>
      </c>
      <c r="C197" s="5" t="s">
        <v>57</v>
      </c>
      <c r="D197" s="5" t="s">
        <v>58</v>
      </c>
      <c r="E197" s="21">
        <v>45686</v>
      </c>
      <c r="F197" s="5" t="s">
        <v>391</v>
      </c>
      <c r="G197" s="5" t="s">
        <v>7</v>
      </c>
      <c r="H197" s="5" t="s">
        <v>64</v>
      </c>
      <c r="I197" s="24">
        <v>30044.14</v>
      </c>
      <c r="J197" s="5">
        <v>146</v>
      </c>
      <c r="K197" s="5" t="s">
        <v>24</v>
      </c>
      <c r="L197" s="21">
        <v>45854</v>
      </c>
      <c r="M197" s="5" t="s">
        <v>12</v>
      </c>
      <c r="N197" s="5" t="s">
        <v>30</v>
      </c>
      <c r="O197" s="25" t="str">
        <f t="shared" si="2"/>
        <v>Jan-2025</v>
      </c>
      <c r="P197" s="22"/>
    </row>
    <row r="198" spans="1:16">
      <c r="A198" s="5" t="s">
        <v>392</v>
      </c>
      <c r="B198" s="5">
        <v>28</v>
      </c>
      <c r="C198" s="5" t="s">
        <v>57</v>
      </c>
      <c r="D198" s="5" t="s">
        <v>14</v>
      </c>
      <c r="E198" s="21">
        <v>45503</v>
      </c>
      <c r="F198" s="5" t="s">
        <v>393</v>
      </c>
      <c r="G198" s="5" t="s">
        <v>8</v>
      </c>
      <c r="H198" s="5" t="s">
        <v>60</v>
      </c>
      <c r="I198" s="24">
        <v>30044.14</v>
      </c>
      <c r="J198" s="5">
        <v>313</v>
      </c>
      <c r="K198" s="5" t="s">
        <v>27</v>
      </c>
      <c r="L198" s="21">
        <v>45832</v>
      </c>
      <c r="M198" s="5" t="s">
        <v>15</v>
      </c>
      <c r="N198" s="5" t="s">
        <v>30</v>
      </c>
      <c r="O198" s="25" t="str">
        <f t="shared" si="2"/>
        <v>Jul-2024</v>
      </c>
      <c r="P198" s="22"/>
    </row>
    <row r="199" spans="1:16">
      <c r="A199" s="5" t="s">
        <v>394</v>
      </c>
      <c r="B199" s="5">
        <v>60</v>
      </c>
      <c r="C199" s="5" t="s">
        <v>23</v>
      </c>
      <c r="D199" s="5" t="s">
        <v>66</v>
      </c>
      <c r="E199" s="21">
        <v>45826</v>
      </c>
      <c r="F199" s="5" t="s">
        <v>395</v>
      </c>
      <c r="G199" s="5" t="s">
        <v>7</v>
      </c>
      <c r="H199" s="5" t="s">
        <v>64</v>
      </c>
      <c r="I199" s="24">
        <v>30044.14</v>
      </c>
      <c r="J199" s="5">
        <v>358</v>
      </c>
      <c r="K199" s="5" t="s">
        <v>24</v>
      </c>
      <c r="L199" s="21">
        <v>45830</v>
      </c>
      <c r="M199" s="5" t="s">
        <v>14</v>
      </c>
      <c r="N199" s="5" t="s">
        <v>29</v>
      </c>
      <c r="O199" s="25" t="str">
        <f t="shared" si="2"/>
        <v>Jun-2025</v>
      </c>
      <c r="P199" s="22"/>
    </row>
    <row r="200" spans="1:16">
      <c r="A200" s="5" t="s">
        <v>396</v>
      </c>
      <c r="B200" s="5">
        <v>23</v>
      </c>
      <c r="C200" s="5" t="s">
        <v>57</v>
      </c>
      <c r="D200" s="5" t="s">
        <v>14</v>
      </c>
      <c r="E200" s="21">
        <v>45656</v>
      </c>
      <c r="F200" s="5" t="s">
        <v>397</v>
      </c>
      <c r="G200" s="5" t="s">
        <v>8</v>
      </c>
      <c r="H200" s="5" t="s">
        <v>60</v>
      </c>
      <c r="I200" s="24">
        <v>30044.14</v>
      </c>
      <c r="J200" s="5">
        <v>373</v>
      </c>
      <c r="K200" s="5" t="s">
        <v>24</v>
      </c>
      <c r="L200" s="21">
        <v>45852</v>
      </c>
      <c r="M200" s="5" t="s">
        <v>13</v>
      </c>
      <c r="N200" s="5" t="s">
        <v>31</v>
      </c>
      <c r="O200" s="25" t="str">
        <f t="shared" si="2"/>
        <v>Dec-2024</v>
      </c>
      <c r="P200" s="22"/>
    </row>
    <row r="201" spans="1:16">
      <c r="A201" s="5" t="s">
        <v>398</v>
      </c>
      <c r="B201" s="5">
        <v>87</v>
      </c>
      <c r="C201" s="5" t="s">
        <v>57</v>
      </c>
      <c r="D201" s="5" t="s">
        <v>58</v>
      </c>
      <c r="E201" s="21">
        <v>45706</v>
      </c>
      <c r="F201" s="5" t="s">
        <v>399</v>
      </c>
      <c r="G201" s="5" t="s">
        <v>8</v>
      </c>
      <c r="H201" s="5" t="s">
        <v>60</v>
      </c>
      <c r="I201" s="24">
        <v>30044.14</v>
      </c>
      <c r="J201" s="5">
        <v>526</v>
      </c>
      <c r="K201" s="5" t="s">
        <v>27</v>
      </c>
      <c r="L201" s="21">
        <v>45839</v>
      </c>
      <c r="M201" s="5" t="s">
        <v>12</v>
      </c>
      <c r="N201" s="5" t="s">
        <v>31</v>
      </c>
      <c r="O201" s="25" t="str">
        <f t="shared" si="2"/>
        <v>Feb-2025</v>
      </c>
      <c r="P201" s="22"/>
    </row>
    <row r="202" spans="1:16">
      <c r="A202" s="5" t="s">
        <v>400</v>
      </c>
      <c r="B202" s="5">
        <v>53</v>
      </c>
      <c r="C202" s="5" t="s">
        <v>23</v>
      </c>
      <c r="D202" s="5" t="s">
        <v>58</v>
      </c>
      <c r="E202" s="21">
        <v>45770</v>
      </c>
      <c r="F202" s="5" t="s">
        <v>401</v>
      </c>
      <c r="G202" s="5" t="s">
        <v>7</v>
      </c>
      <c r="H202" s="5" t="s">
        <v>64</v>
      </c>
      <c r="I202" s="24">
        <v>30044.14</v>
      </c>
      <c r="J202" s="5">
        <v>310</v>
      </c>
      <c r="K202" s="5" t="s">
        <v>25</v>
      </c>
      <c r="L202" s="21">
        <v>45854</v>
      </c>
      <c r="M202" s="5" t="s">
        <v>11</v>
      </c>
      <c r="N202" s="5" t="s">
        <v>29</v>
      </c>
      <c r="O202" s="25" t="str">
        <f t="shared" si="2"/>
        <v>Apr-2025</v>
      </c>
      <c r="P202" s="22"/>
    </row>
    <row r="203" spans="1:16">
      <c r="A203" s="5" t="s">
        <v>402</v>
      </c>
      <c r="B203" s="5">
        <v>35</v>
      </c>
      <c r="C203" s="5" t="s">
        <v>23</v>
      </c>
      <c r="D203" s="5" t="s">
        <v>62</v>
      </c>
      <c r="E203" s="21">
        <v>45672</v>
      </c>
      <c r="F203" s="5" t="s">
        <v>403</v>
      </c>
      <c r="G203" s="5" t="s">
        <v>6</v>
      </c>
      <c r="H203" s="5" t="s">
        <v>60</v>
      </c>
      <c r="I203" s="24">
        <v>30044.14</v>
      </c>
      <c r="J203" s="5">
        <v>163</v>
      </c>
      <c r="K203" s="5" t="s">
        <v>24</v>
      </c>
      <c r="L203" s="21">
        <v>45841</v>
      </c>
      <c r="M203" s="5" t="s">
        <v>13</v>
      </c>
      <c r="N203" s="5" t="s">
        <v>31</v>
      </c>
      <c r="O203" s="25" t="str">
        <f t="shared" si="2"/>
        <v>Jan-2025</v>
      </c>
      <c r="P203" s="22"/>
    </row>
    <row r="204" spans="1:16">
      <c r="A204" s="5" t="s">
        <v>404</v>
      </c>
      <c r="B204" s="5">
        <v>48</v>
      </c>
      <c r="C204" s="5" t="s">
        <v>23</v>
      </c>
      <c r="D204" s="5" t="s">
        <v>62</v>
      </c>
      <c r="E204" s="21">
        <v>45695</v>
      </c>
      <c r="F204" s="5" t="s">
        <v>405</v>
      </c>
      <c r="G204" s="5" t="s">
        <v>6</v>
      </c>
      <c r="H204" s="5" t="s">
        <v>60</v>
      </c>
      <c r="I204" s="24">
        <v>30044.14</v>
      </c>
      <c r="J204" s="5">
        <v>142</v>
      </c>
      <c r="K204" s="5" t="s">
        <v>25</v>
      </c>
      <c r="L204" s="21">
        <v>45844</v>
      </c>
      <c r="M204" s="5" t="s">
        <v>11</v>
      </c>
      <c r="N204" s="5" t="s">
        <v>31</v>
      </c>
      <c r="O204" s="25" t="str">
        <f t="shared" si="2"/>
        <v>Feb-2025</v>
      </c>
      <c r="P204" s="22"/>
    </row>
    <row r="205" spans="1:16">
      <c r="A205" s="5" t="s">
        <v>406</v>
      </c>
      <c r="B205" s="5">
        <v>79</v>
      </c>
      <c r="C205" s="5" t="s">
        <v>57</v>
      </c>
      <c r="D205" s="5" t="s">
        <v>66</v>
      </c>
      <c r="E205" s="21">
        <v>45610</v>
      </c>
      <c r="F205" s="5" t="s">
        <v>407</v>
      </c>
      <c r="G205" s="5" t="s">
        <v>8</v>
      </c>
      <c r="H205" s="5" t="s">
        <v>60</v>
      </c>
      <c r="I205" s="24">
        <v>30044.14</v>
      </c>
      <c r="J205" s="5">
        <v>404</v>
      </c>
      <c r="K205" s="5" t="s">
        <v>25</v>
      </c>
      <c r="L205" s="21">
        <v>45850</v>
      </c>
      <c r="M205" s="5" t="s">
        <v>14</v>
      </c>
      <c r="N205" s="5" t="s">
        <v>31</v>
      </c>
      <c r="O205" s="25" t="str">
        <f t="shared" si="2"/>
        <v>Nov-2024</v>
      </c>
      <c r="P205" s="22"/>
    </row>
    <row r="206" spans="1:16">
      <c r="A206" s="5" t="s">
        <v>408</v>
      </c>
      <c r="B206" s="5">
        <v>63</v>
      </c>
      <c r="C206" s="5" t="s">
        <v>57</v>
      </c>
      <c r="D206" s="5" t="s">
        <v>14</v>
      </c>
      <c r="E206" s="21">
        <v>45754</v>
      </c>
      <c r="F206" s="5" t="s">
        <v>409</v>
      </c>
      <c r="G206" s="5" t="s">
        <v>7</v>
      </c>
      <c r="H206" s="5" t="s">
        <v>64</v>
      </c>
      <c r="I206" s="24">
        <v>30044.14</v>
      </c>
      <c r="J206" s="5">
        <v>338</v>
      </c>
      <c r="K206" s="5" t="s">
        <v>25</v>
      </c>
      <c r="L206" s="21">
        <v>45846</v>
      </c>
      <c r="M206" s="5" t="s">
        <v>12</v>
      </c>
      <c r="N206" s="5" t="s">
        <v>29</v>
      </c>
      <c r="O206" s="25" t="str">
        <f t="shared" si="2"/>
        <v>Apr-2025</v>
      </c>
      <c r="P206" s="22"/>
    </row>
    <row r="207" spans="1:16">
      <c r="A207" s="5" t="s">
        <v>410</v>
      </c>
      <c r="B207" s="5">
        <v>54</v>
      </c>
      <c r="C207" s="5" t="s">
        <v>23</v>
      </c>
      <c r="D207" s="5" t="s">
        <v>14</v>
      </c>
      <c r="E207" s="21">
        <v>45629</v>
      </c>
      <c r="F207" s="5" t="s">
        <v>411</v>
      </c>
      <c r="G207" s="5" t="s">
        <v>7</v>
      </c>
      <c r="H207" s="5" t="s">
        <v>60</v>
      </c>
      <c r="I207" s="24">
        <v>30044.14</v>
      </c>
      <c r="J207" s="5">
        <v>266</v>
      </c>
      <c r="K207" s="5" t="s">
        <v>27</v>
      </c>
      <c r="L207" s="21">
        <v>45855</v>
      </c>
      <c r="M207" s="5" t="s">
        <v>11</v>
      </c>
      <c r="N207" s="5" t="s">
        <v>29</v>
      </c>
      <c r="O207" s="25" t="str">
        <f t="shared" ref="O207:O270" si="3">TEXT(E207,"mmm-yyyy")</f>
        <v>Dec-2024</v>
      </c>
      <c r="P207" s="22"/>
    </row>
    <row r="208" spans="1:16">
      <c r="A208" s="5" t="s">
        <v>412</v>
      </c>
      <c r="B208" s="5">
        <v>63</v>
      </c>
      <c r="C208" s="5" t="s">
        <v>23</v>
      </c>
      <c r="D208" s="5" t="s">
        <v>62</v>
      </c>
      <c r="E208" s="21">
        <v>45564</v>
      </c>
      <c r="F208" s="5" t="s">
        <v>413</v>
      </c>
      <c r="G208" s="5" t="s">
        <v>7</v>
      </c>
      <c r="H208" s="5" t="s">
        <v>64</v>
      </c>
      <c r="I208" s="24">
        <v>30044.14</v>
      </c>
      <c r="J208" s="5">
        <v>190</v>
      </c>
      <c r="K208" s="5" t="s">
        <v>25</v>
      </c>
      <c r="L208" s="21">
        <v>45842</v>
      </c>
      <c r="M208" s="5" t="s">
        <v>13</v>
      </c>
      <c r="N208" s="5" t="s">
        <v>30</v>
      </c>
      <c r="O208" s="25" t="str">
        <f t="shared" si="3"/>
        <v>Sep-2024</v>
      </c>
      <c r="P208" s="22"/>
    </row>
    <row r="209" spans="1:16">
      <c r="A209" s="5" t="s">
        <v>414</v>
      </c>
      <c r="B209" s="5">
        <v>34</v>
      </c>
      <c r="C209" s="5" t="s">
        <v>23</v>
      </c>
      <c r="D209" s="5" t="s">
        <v>14</v>
      </c>
      <c r="E209" s="21">
        <v>45581</v>
      </c>
      <c r="F209" s="5" t="s">
        <v>415</v>
      </c>
      <c r="G209" s="5" t="s">
        <v>7</v>
      </c>
      <c r="H209" s="5" t="s">
        <v>60</v>
      </c>
      <c r="I209" s="24">
        <v>30044.14</v>
      </c>
      <c r="J209" s="5">
        <v>252</v>
      </c>
      <c r="K209" s="5" t="s">
        <v>25</v>
      </c>
      <c r="L209" s="21">
        <v>45849</v>
      </c>
      <c r="M209" s="5" t="s">
        <v>11</v>
      </c>
      <c r="N209" s="5" t="s">
        <v>30</v>
      </c>
      <c r="O209" s="25" t="str">
        <f t="shared" si="3"/>
        <v>Oct-2024</v>
      </c>
      <c r="P209" s="22"/>
    </row>
    <row r="210" spans="1:16">
      <c r="A210" s="5" t="s">
        <v>416</v>
      </c>
      <c r="B210" s="5">
        <v>57</v>
      </c>
      <c r="C210" s="5" t="s">
        <v>23</v>
      </c>
      <c r="D210" s="5" t="s">
        <v>62</v>
      </c>
      <c r="E210" s="21">
        <v>45571</v>
      </c>
      <c r="F210" s="5" t="s">
        <v>417</v>
      </c>
      <c r="G210" s="5" t="s">
        <v>7</v>
      </c>
      <c r="H210" s="5" t="s">
        <v>64</v>
      </c>
      <c r="I210" s="24">
        <v>30044.14</v>
      </c>
      <c r="J210" s="5">
        <v>224</v>
      </c>
      <c r="K210" s="5" t="s">
        <v>24</v>
      </c>
      <c r="L210" s="21">
        <v>45851</v>
      </c>
      <c r="M210" s="5" t="s">
        <v>15</v>
      </c>
      <c r="N210" s="5" t="s">
        <v>29</v>
      </c>
      <c r="O210" s="25" t="str">
        <f t="shared" si="3"/>
        <v>Oct-2024</v>
      </c>
      <c r="P210" s="22"/>
    </row>
    <row r="211" spans="1:16">
      <c r="A211" s="5" t="s">
        <v>418</v>
      </c>
      <c r="B211" s="5">
        <v>67</v>
      </c>
      <c r="C211" s="5" t="s">
        <v>57</v>
      </c>
      <c r="D211" s="5" t="s">
        <v>62</v>
      </c>
      <c r="E211" s="21">
        <v>45466</v>
      </c>
      <c r="F211" s="5" t="s">
        <v>419</v>
      </c>
      <c r="G211" s="5" t="s">
        <v>9</v>
      </c>
      <c r="H211" s="5" t="s">
        <v>60</v>
      </c>
      <c r="I211" s="24">
        <v>30044.14</v>
      </c>
      <c r="J211" s="5">
        <v>422</v>
      </c>
      <c r="K211" s="5" t="s">
        <v>24</v>
      </c>
      <c r="L211" s="21">
        <v>45843</v>
      </c>
      <c r="M211" s="5" t="s">
        <v>15</v>
      </c>
      <c r="N211" s="5" t="s">
        <v>30</v>
      </c>
      <c r="O211" s="25" t="str">
        <f t="shared" si="3"/>
        <v>Jun-2024</v>
      </c>
      <c r="P211" s="22"/>
    </row>
    <row r="212" spans="1:16">
      <c r="A212" s="5" t="s">
        <v>420</v>
      </c>
      <c r="B212" s="5">
        <v>71</v>
      </c>
      <c r="C212" s="5" t="s">
        <v>57</v>
      </c>
      <c r="D212" s="5" t="s">
        <v>58</v>
      </c>
      <c r="E212" s="21">
        <v>45627</v>
      </c>
      <c r="F212" s="5" t="s">
        <v>421</v>
      </c>
      <c r="G212" s="5" t="s">
        <v>9</v>
      </c>
      <c r="H212" s="5" t="s">
        <v>60</v>
      </c>
      <c r="I212" s="24">
        <v>30044.14</v>
      </c>
      <c r="J212" s="5">
        <v>324</v>
      </c>
      <c r="K212" s="5" t="s">
        <v>24</v>
      </c>
      <c r="L212" s="21">
        <v>45838</v>
      </c>
      <c r="M212" s="5" t="s">
        <v>12</v>
      </c>
      <c r="N212" s="5" t="s">
        <v>29</v>
      </c>
      <c r="O212" s="25" t="str">
        <f t="shared" si="3"/>
        <v>Dec-2024</v>
      </c>
      <c r="P212" s="22"/>
    </row>
    <row r="213" spans="1:16">
      <c r="A213" s="5" t="s">
        <v>422</v>
      </c>
      <c r="B213" s="5">
        <v>28</v>
      </c>
      <c r="C213" s="5" t="s">
        <v>23</v>
      </c>
      <c r="D213" s="5" t="s">
        <v>62</v>
      </c>
      <c r="E213" s="21">
        <v>45763</v>
      </c>
      <c r="F213" s="5" t="s">
        <v>423</v>
      </c>
      <c r="G213" s="5" t="s">
        <v>9</v>
      </c>
      <c r="H213" s="5" t="s">
        <v>64</v>
      </c>
      <c r="I213" s="24">
        <v>30044.14</v>
      </c>
      <c r="J213" s="5">
        <v>445</v>
      </c>
      <c r="K213" s="5" t="s">
        <v>27</v>
      </c>
      <c r="L213" s="21">
        <v>45851</v>
      </c>
      <c r="M213" s="5" t="s">
        <v>12</v>
      </c>
      <c r="N213" s="5" t="s">
        <v>31</v>
      </c>
      <c r="O213" s="25" t="str">
        <f t="shared" si="3"/>
        <v>Apr-2025</v>
      </c>
      <c r="P213" s="22"/>
    </row>
    <row r="214" spans="1:16">
      <c r="A214" s="5" t="s">
        <v>424</v>
      </c>
      <c r="B214" s="5">
        <v>18</v>
      </c>
      <c r="C214" s="5" t="s">
        <v>23</v>
      </c>
      <c r="D214" s="5" t="s">
        <v>69</v>
      </c>
      <c r="E214" s="21">
        <v>45779</v>
      </c>
      <c r="F214" s="5" t="s">
        <v>425</v>
      </c>
      <c r="G214" s="5" t="s">
        <v>8</v>
      </c>
      <c r="H214" s="5" t="s">
        <v>64</v>
      </c>
      <c r="I214" s="24">
        <v>30044.14</v>
      </c>
      <c r="J214" s="5">
        <v>458</v>
      </c>
      <c r="K214" s="5" t="s">
        <v>25</v>
      </c>
      <c r="L214" s="21">
        <v>45828</v>
      </c>
      <c r="M214" s="5" t="s">
        <v>14</v>
      </c>
      <c r="N214" s="5" t="s">
        <v>31</v>
      </c>
      <c r="O214" s="25" t="str">
        <f t="shared" si="3"/>
        <v>May-2025</v>
      </c>
      <c r="P214" s="22"/>
    </row>
    <row r="215" spans="1:16">
      <c r="A215" s="5" t="s">
        <v>426</v>
      </c>
      <c r="B215" s="5">
        <v>42</v>
      </c>
      <c r="C215" s="5" t="s">
        <v>57</v>
      </c>
      <c r="D215" s="5" t="s">
        <v>58</v>
      </c>
      <c r="E215" s="21">
        <v>45739</v>
      </c>
      <c r="F215" s="5" t="s">
        <v>427</v>
      </c>
      <c r="G215" s="5" t="s">
        <v>6</v>
      </c>
      <c r="H215" s="5" t="s">
        <v>64</v>
      </c>
      <c r="I215" s="24">
        <v>30044.14</v>
      </c>
      <c r="J215" s="5">
        <v>247</v>
      </c>
      <c r="K215" s="5" t="s">
        <v>24</v>
      </c>
      <c r="L215" s="21">
        <v>45845</v>
      </c>
      <c r="M215" s="5" t="s">
        <v>12</v>
      </c>
      <c r="N215" s="5" t="s">
        <v>30</v>
      </c>
      <c r="O215" s="25" t="str">
        <f t="shared" si="3"/>
        <v>Mar-2025</v>
      </c>
      <c r="P215" s="22"/>
    </row>
    <row r="216" spans="1:16">
      <c r="A216" s="5" t="s">
        <v>428</v>
      </c>
      <c r="B216" s="5">
        <v>60</v>
      </c>
      <c r="C216" s="5" t="s">
        <v>57</v>
      </c>
      <c r="D216" s="5" t="s">
        <v>58</v>
      </c>
      <c r="E216" s="21">
        <v>45569</v>
      </c>
      <c r="F216" s="5" t="s">
        <v>429</v>
      </c>
      <c r="G216" s="5" t="s">
        <v>8</v>
      </c>
      <c r="H216" s="5" t="s">
        <v>60</v>
      </c>
      <c r="I216" s="24">
        <v>30044.14</v>
      </c>
      <c r="J216" s="5">
        <v>117</v>
      </c>
      <c r="K216" s="5" t="s">
        <v>25</v>
      </c>
      <c r="L216" s="21">
        <v>45844</v>
      </c>
      <c r="M216" s="5" t="s">
        <v>14</v>
      </c>
      <c r="N216" s="5" t="s">
        <v>31</v>
      </c>
      <c r="O216" s="25" t="str">
        <f t="shared" si="3"/>
        <v>Oct-2024</v>
      </c>
      <c r="P216" s="22"/>
    </row>
    <row r="217" spans="1:16">
      <c r="A217" s="5" t="s">
        <v>430</v>
      </c>
      <c r="B217" s="5">
        <v>38</v>
      </c>
      <c r="C217" s="5" t="s">
        <v>23</v>
      </c>
      <c r="D217" s="5" t="s">
        <v>66</v>
      </c>
      <c r="E217" s="21">
        <v>45561</v>
      </c>
      <c r="F217" s="5" t="s">
        <v>431</v>
      </c>
      <c r="G217" s="5" t="s">
        <v>6</v>
      </c>
      <c r="H217" s="5" t="s">
        <v>64</v>
      </c>
      <c r="I217" s="24">
        <v>30044.14</v>
      </c>
      <c r="J217" s="5">
        <v>112</v>
      </c>
      <c r="K217" s="5" t="s">
        <v>25</v>
      </c>
      <c r="L217" s="21">
        <v>45843</v>
      </c>
      <c r="M217" s="5" t="s">
        <v>13</v>
      </c>
      <c r="N217" s="5" t="s">
        <v>30</v>
      </c>
      <c r="O217" s="25" t="str">
        <f t="shared" si="3"/>
        <v>Sep-2024</v>
      </c>
      <c r="P217" s="22"/>
    </row>
    <row r="218" spans="1:16">
      <c r="A218" s="5" t="s">
        <v>432</v>
      </c>
      <c r="B218" s="5">
        <v>48</v>
      </c>
      <c r="C218" s="5" t="s">
        <v>23</v>
      </c>
      <c r="D218" s="5" t="s">
        <v>66</v>
      </c>
      <c r="E218" s="21">
        <v>45669</v>
      </c>
      <c r="F218" s="5" t="s">
        <v>433</v>
      </c>
      <c r="G218" s="5" t="s">
        <v>9</v>
      </c>
      <c r="H218" s="5" t="s">
        <v>60</v>
      </c>
      <c r="I218" s="24">
        <v>30044.14</v>
      </c>
      <c r="J218" s="5">
        <v>528</v>
      </c>
      <c r="K218" s="5" t="s">
        <v>25</v>
      </c>
      <c r="L218" s="21">
        <v>45851</v>
      </c>
      <c r="M218" s="5" t="s">
        <v>15</v>
      </c>
      <c r="N218" s="5" t="s">
        <v>31</v>
      </c>
      <c r="O218" s="25" t="str">
        <f t="shared" si="3"/>
        <v>Jan-2025</v>
      </c>
      <c r="P218" s="22"/>
    </row>
    <row r="219" spans="1:16">
      <c r="A219" s="5" t="s">
        <v>434</v>
      </c>
      <c r="B219" s="5">
        <v>46</v>
      </c>
      <c r="C219" s="5" t="s">
        <v>57</v>
      </c>
      <c r="D219" s="5" t="s">
        <v>66</v>
      </c>
      <c r="E219" s="21">
        <v>45665</v>
      </c>
      <c r="F219" s="5" t="s">
        <v>435</v>
      </c>
      <c r="G219" s="5" t="s">
        <v>8</v>
      </c>
      <c r="H219" s="5" t="s">
        <v>60</v>
      </c>
      <c r="I219" s="24">
        <v>30044.14</v>
      </c>
      <c r="J219" s="5">
        <v>105</v>
      </c>
      <c r="K219" s="5" t="s">
        <v>24</v>
      </c>
      <c r="L219" s="21">
        <v>45827</v>
      </c>
      <c r="M219" s="5" t="s">
        <v>11</v>
      </c>
      <c r="N219" s="5" t="s">
        <v>29</v>
      </c>
      <c r="O219" s="25" t="str">
        <f t="shared" si="3"/>
        <v>Jan-2025</v>
      </c>
      <c r="P219" s="22"/>
    </row>
    <row r="220" spans="1:16">
      <c r="A220" s="5" t="s">
        <v>436</v>
      </c>
      <c r="B220" s="5">
        <v>75</v>
      </c>
      <c r="C220" s="5" t="s">
        <v>23</v>
      </c>
      <c r="D220" s="5" t="s">
        <v>69</v>
      </c>
      <c r="E220" s="21">
        <v>45676</v>
      </c>
      <c r="F220" s="5" t="s">
        <v>437</v>
      </c>
      <c r="G220" s="5" t="s">
        <v>7</v>
      </c>
      <c r="H220" s="5" t="s">
        <v>60</v>
      </c>
      <c r="I220" s="24">
        <v>30044.14</v>
      </c>
      <c r="J220" s="5">
        <v>427</v>
      </c>
      <c r="K220" s="5" t="s">
        <v>25</v>
      </c>
      <c r="L220" s="21">
        <v>45839</v>
      </c>
      <c r="M220" s="5" t="s">
        <v>14</v>
      </c>
      <c r="N220" s="5" t="s">
        <v>29</v>
      </c>
      <c r="O220" s="25" t="str">
        <f t="shared" si="3"/>
        <v>Jan-2025</v>
      </c>
      <c r="P220" s="22"/>
    </row>
    <row r="221" spans="1:16">
      <c r="A221" s="5" t="s">
        <v>438</v>
      </c>
      <c r="B221" s="5">
        <v>66</v>
      </c>
      <c r="C221" s="5" t="s">
        <v>23</v>
      </c>
      <c r="D221" s="5" t="s">
        <v>58</v>
      </c>
      <c r="E221" s="21">
        <v>45584</v>
      </c>
      <c r="F221" s="5" t="s">
        <v>439</v>
      </c>
      <c r="G221" s="5" t="s">
        <v>6</v>
      </c>
      <c r="H221" s="5" t="s">
        <v>64</v>
      </c>
      <c r="I221" s="24">
        <v>30044.14</v>
      </c>
      <c r="J221" s="5">
        <v>533</v>
      </c>
      <c r="K221" s="5" t="s">
        <v>24</v>
      </c>
      <c r="L221" s="21">
        <v>45854</v>
      </c>
      <c r="M221" s="5" t="s">
        <v>11</v>
      </c>
      <c r="N221" s="5" t="s">
        <v>30</v>
      </c>
      <c r="O221" s="25" t="str">
        <f t="shared" si="3"/>
        <v>Oct-2024</v>
      </c>
      <c r="P221" s="22"/>
    </row>
    <row r="222" spans="1:16">
      <c r="A222" s="5" t="s">
        <v>440</v>
      </c>
      <c r="B222" s="5">
        <v>90</v>
      </c>
      <c r="C222" s="5" t="s">
        <v>57</v>
      </c>
      <c r="D222" s="5" t="s">
        <v>66</v>
      </c>
      <c r="E222" s="21">
        <v>45593</v>
      </c>
      <c r="F222" s="5" t="s">
        <v>441</v>
      </c>
      <c r="G222" s="5" t="s">
        <v>9</v>
      </c>
      <c r="H222" s="5" t="s">
        <v>60</v>
      </c>
      <c r="I222" s="24">
        <v>30044.14</v>
      </c>
      <c r="J222" s="5">
        <v>238</v>
      </c>
      <c r="K222" s="5" t="s">
        <v>27</v>
      </c>
      <c r="L222" s="21">
        <v>45830</v>
      </c>
      <c r="M222" s="5" t="s">
        <v>13</v>
      </c>
      <c r="N222" s="5" t="s">
        <v>31</v>
      </c>
      <c r="O222" s="25" t="str">
        <f t="shared" si="3"/>
        <v>Oct-2024</v>
      </c>
      <c r="P222" s="22"/>
    </row>
    <row r="223" spans="1:16">
      <c r="A223" s="5" t="s">
        <v>442</v>
      </c>
      <c r="B223" s="5">
        <v>71</v>
      </c>
      <c r="C223" s="5" t="s">
        <v>23</v>
      </c>
      <c r="D223" s="5" t="s">
        <v>58</v>
      </c>
      <c r="E223" s="21">
        <v>45534</v>
      </c>
      <c r="F223" s="5" t="s">
        <v>443</v>
      </c>
      <c r="G223" s="5" t="s">
        <v>7</v>
      </c>
      <c r="H223" s="5" t="s">
        <v>60</v>
      </c>
      <c r="I223" s="24">
        <v>30044.14</v>
      </c>
      <c r="J223" s="5">
        <v>140</v>
      </c>
      <c r="K223" s="5" t="s">
        <v>27</v>
      </c>
      <c r="L223" s="21">
        <v>45850</v>
      </c>
      <c r="M223" s="5" t="s">
        <v>13</v>
      </c>
      <c r="N223" s="5" t="s">
        <v>30</v>
      </c>
      <c r="O223" s="25" t="str">
        <f t="shared" si="3"/>
        <v>Aug-2024</v>
      </c>
      <c r="P223" s="22"/>
    </row>
    <row r="224" spans="1:16">
      <c r="A224" s="5" t="s">
        <v>444</v>
      </c>
      <c r="B224" s="5">
        <v>22</v>
      </c>
      <c r="C224" s="5" t="s">
        <v>23</v>
      </c>
      <c r="D224" s="5" t="s">
        <v>66</v>
      </c>
      <c r="E224" s="21">
        <v>45735</v>
      </c>
      <c r="F224" s="5" t="s">
        <v>445</v>
      </c>
      <c r="G224" s="5" t="s">
        <v>8</v>
      </c>
      <c r="H224" s="5" t="s">
        <v>64</v>
      </c>
      <c r="I224" s="24">
        <v>30044.14</v>
      </c>
      <c r="J224" s="5">
        <v>546</v>
      </c>
      <c r="K224" s="5" t="s">
        <v>27</v>
      </c>
      <c r="L224" s="21">
        <v>45832</v>
      </c>
      <c r="M224" s="5" t="s">
        <v>11</v>
      </c>
      <c r="N224" s="5" t="s">
        <v>31</v>
      </c>
      <c r="O224" s="25" t="str">
        <f t="shared" si="3"/>
        <v>Mar-2025</v>
      </c>
      <c r="P224" s="22"/>
    </row>
    <row r="225" spans="1:16">
      <c r="A225" s="5" t="s">
        <v>422</v>
      </c>
      <c r="B225" s="5">
        <v>69</v>
      </c>
      <c r="C225" s="5" t="s">
        <v>57</v>
      </c>
      <c r="D225" s="5" t="s">
        <v>69</v>
      </c>
      <c r="E225" s="21">
        <v>45764</v>
      </c>
      <c r="F225" s="5" t="s">
        <v>446</v>
      </c>
      <c r="G225" s="5" t="s">
        <v>6</v>
      </c>
      <c r="H225" s="5" t="s">
        <v>64</v>
      </c>
      <c r="I225" s="24">
        <v>30044.14</v>
      </c>
      <c r="J225" s="5">
        <v>439</v>
      </c>
      <c r="K225" s="5" t="s">
        <v>25</v>
      </c>
      <c r="L225" s="21">
        <v>45844</v>
      </c>
      <c r="M225" s="5" t="s">
        <v>13</v>
      </c>
      <c r="N225" s="5" t="s">
        <v>29</v>
      </c>
      <c r="O225" s="25" t="str">
        <f t="shared" si="3"/>
        <v>Apr-2025</v>
      </c>
      <c r="P225" s="22"/>
    </row>
    <row r="226" spans="1:16">
      <c r="A226" s="5" t="s">
        <v>424</v>
      </c>
      <c r="B226" s="5">
        <v>90</v>
      </c>
      <c r="C226" s="5" t="s">
        <v>57</v>
      </c>
      <c r="D226" s="5" t="s">
        <v>66</v>
      </c>
      <c r="E226" s="21">
        <v>45628</v>
      </c>
      <c r="F226" s="5" t="s">
        <v>447</v>
      </c>
      <c r="G226" s="5" t="s">
        <v>9</v>
      </c>
      <c r="H226" s="5" t="s">
        <v>60</v>
      </c>
      <c r="I226" s="24">
        <v>30044.14</v>
      </c>
      <c r="J226" s="5">
        <v>261</v>
      </c>
      <c r="K226" s="5" t="s">
        <v>25</v>
      </c>
      <c r="L226" s="21">
        <v>45848</v>
      </c>
      <c r="M226" s="5" t="s">
        <v>15</v>
      </c>
      <c r="N226" s="5" t="s">
        <v>29</v>
      </c>
      <c r="O226" s="25" t="str">
        <f t="shared" si="3"/>
        <v>Dec-2024</v>
      </c>
      <c r="P226" s="22"/>
    </row>
    <row r="227" spans="1:16">
      <c r="A227" s="5" t="s">
        <v>426</v>
      </c>
      <c r="B227" s="5">
        <v>71</v>
      </c>
      <c r="C227" s="5" t="s">
        <v>57</v>
      </c>
      <c r="D227" s="5" t="s">
        <v>62</v>
      </c>
      <c r="E227" s="21">
        <v>45768</v>
      </c>
      <c r="F227" s="5" t="s">
        <v>448</v>
      </c>
      <c r="G227" s="5" t="s">
        <v>7</v>
      </c>
      <c r="H227" s="5" t="s">
        <v>60</v>
      </c>
      <c r="I227" s="24">
        <v>30044.14</v>
      </c>
      <c r="J227" s="5">
        <v>263</v>
      </c>
      <c r="K227" s="5" t="s">
        <v>25</v>
      </c>
      <c r="L227" s="21">
        <v>45838</v>
      </c>
      <c r="M227" s="5" t="s">
        <v>15</v>
      </c>
      <c r="N227" s="5" t="s">
        <v>31</v>
      </c>
      <c r="O227" s="25" t="str">
        <f t="shared" si="3"/>
        <v>Apr-2025</v>
      </c>
      <c r="P227" s="22"/>
    </row>
    <row r="228" spans="1:16">
      <c r="A228" s="5" t="s">
        <v>428</v>
      </c>
      <c r="B228" s="5">
        <v>23</v>
      </c>
      <c r="C228" s="5" t="s">
        <v>23</v>
      </c>
      <c r="D228" s="5" t="s">
        <v>69</v>
      </c>
      <c r="E228" s="21">
        <v>45516</v>
      </c>
      <c r="F228" s="5" t="s">
        <v>449</v>
      </c>
      <c r="G228" s="5" t="s">
        <v>8</v>
      </c>
      <c r="H228" s="5" t="s">
        <v>60</v>
      </c>
      <c r="I228" s="24">
        <v>30044.14</v>
      </c>
      <c r="J228" s="5">
        <v>381</v>
      </c>
      <c r="K228" s="5" t="s">
        <v>24</v>
      </c>
      <c r="L228" s="21">
        <v>45853</v>
      </c>
      <c r="M228" s="5" t="s">
        <v>15</v>
      </c>
      <c r="N228" s="5" t="s">
        <v>30</v>
      </c>
      <c r="O228" s="25" t="str">
        <f t="shared" si="3"/>
        <v>Aug-2024</v>
      </c>
      <c r="P228" s="22"/>
    </row>
    <row r="229" spans="1:16">
      <c r="A229" s="5" t="s">
        <v>430</v>
      </c>
      <c r="B229" s="5">
        <v>39</v>
      </c>
      <c r="C229" s="5" t="s">
        <v>57</v>
      </c>
      <c r="D229" s="5" t="s">
        <v>14</v>
      </c>
      <c r="E229" s="21">
        <v>45789</v>
      </c>
      <c r="F229" s="5" t="s">
        <v>450</v>
      </c>
      <c r="G229" s="5" t="s">
        <v>8</v>
      </c>
      <c r="H229" s="5" t="s">
        <v>64</v>
      </c>
      <c r="I229" s="24">
        <v>30044.14</v>
      </c>
      <c r="J229" s="5">
        <v>435</v>
      </c>
      <c r="K229" s="5" t="s">
        <v>25</v>
      </c>
      <c r="L229" s="21">
        <v>45828</v>
      </c>
      <c r="M229" s="5" t="s">
        <v>11</v>
      </c>
      <c r="N229" s="5" t="s">
        <v>30</v>
      </c>
      <c r="O229" s="25" t="str">
        <f t="shared" si="3"/>
        <v>May-2025</v>
      </c>
      <c r="P229" s="22"/>
    </row>
    <row r="230" spans="1:16">
      <c r="A230" s="5" t="s">
        <v>432</v>
      </c>
      <c r="B230" s="5">
        <v>75</v>
      </c>
      <c r="C230" s="5" t="s">
        <v>57</v>
      </c>
      <c r="D230" s="5" t="s">
        <v>62</v>
      </c>
      <c r="E230" s="21">
        <v>45463</v>
      </c>
      <c r="F230" s="5" t="s">
        <v>451</v>
      </c>
      <c r="G230" s="5" t="s">
        <v>6</v>
      </c>
      <c r="H230" s="5" t="s">
        <v>60</v>
      </c>
      <c r="I230" s="24">
        <v>30044.14</v>
      </c>
      <c r="J230" s="5">
        <v>248</v>
      </c>
      <c r="K230" s="5" t="s">
        <v>24</v>
      </c>
      <c r="L230" s="21">
        <v>45852</v>
      </c>
      <c r="M230" s="5" t="s">
        <v>12</v>
      </c>
      <c r="N230" s="5" t="s">
        <v>30</v>
      </c>
      <c r="O230" s="25" t="str">
        <f t="shared" si="3"/>
        <v>Jun-2024</v>
      </c>
      <c r="P230" s="22"/>
    </row>
    <row r="231" spans="1:16">
      <c r="A231" s="5" t="s">
        <v>434</v>
      </c>
      <c r="B231" s="5">
        <v>26</v>
      </c>
      <c r="C231" s="5" t="s">
        <v>57</v>
      </c>
      <c r="D231" s="5" t="s">
        <v>14</v>
      </c>
      <c r="E231" s="21">
        <v>45752</v>
      </c>
      <c r="F231" s="5" t="s">
        <v>452</v>
      </c>
      <c r="G231" s="5" t="s">
        <v>8</v>
      </c>
      <c r="H231" s="5" t="s">
        <v>64</v>
      </c>
      <c r="I231" s="24">
        <v>30044.14</v>
      </c>
      <c r="J231" s="5">
        <v>125</v>
      </c>
      <c r="K231" s="5" t="s">
        <v>27</v>
      </c>
      <c r="L231" s="21">
        <v>45851</v>
      </c>
      <c r="M231" s="5" t="s">
        <v>11</v>
      </c>
      <c r="N231" s="5" t="s">
        <v>30</v>
      </c>
      <c r="O231" s="25" t="str">
        <f t="shared" si="3"/>
        <v>Apr-2025</v>
      </c>
      <c r="P231" s="22"/>
    </row>
    <row r="232" spans="1:16">
      <c r="A232" s="5" t="s">
        <v>436</v>
      </c>
      <c r="B232" s="5">
        <v>51</v>
      </c>
      <c r="C232" s="5" t="s">
        <v>23</v>
      </c>
      <c r="D232" s="5" t="s">
        <v>69</v>
      </c>
      <c r="E232" s="21">
        <v>45659</v>
      </c>
      <c r="F232" s="5" t="s">
        <v>453</v>
      </c>
      <c r="G232" s="5" t="s">
        <v>6</v>
      </c>
      <c r="H232" s="5" t="s">
        <v>60</v>
      </c>
      <c r="I232" s="24">
        <v>30044.14</v>
      </c>
      <c r="J232" s="5">
        <v>502</v>
      </c>
      <c r="K232" s="5" t="s">
        <v>24</v>
      </c>
      <c r="L232" s="21">
        <v>45832</v>
      </c>
      <c r="M232" s="5" t="s">
        <v>14</v>
      </c>
      <c r="N232" s="5" t="s">
        <v>29</v>
      </c>
      <c r="O232" s="25" t="str">
        <f t="shared" si="3"/>
        <v>Jan-2025</v>
      </c>
      <c r="P232" s="22"/>
    </row>
    <row r="233" spans="1:16">
      <c r="A233" s="5" t="s">
        <v>438</v>
      </c>
      <c r="B233" s="5">
        <v>38</v>
      </c>
      <c r="C233" s="5" t="s">
        <v>57</v>
      </c>
      <c r="D233" s="5" t="s">
        <v>62</v>
      </c>
      <c r="E233" s="21">
        <v>45521</v>
      </c>
      <c r="F233" s="5" t="s">
        <v>454</v>
      </c>
      <c r="G233" s="5" t="s">
        <v>9</v>
      </c>
      <c r="H233" s="5" t="s">
        <v>60</v>
      </c>
      <c r="I233" s="24">
        <v>30044.14</v>
      </c>
      <c r="J233" s="5">
        <v>463</v>
      </c>
      <c r="K233" s="5" t="s">
        <v>27</v>
      </c>
      <c r="L233" s="21">
        <v>45828</v>
      </c>
      <c r="M233" s="5" t="s">
        <v>14</v>
      </c>
      <c r="N233" s="5" t="s">
        <v>31</v>
      </c>
      <c r="O233" s="25" t="str">
        <f t="shared" si="3"/>
        <v>Aug-2024</v>
      </c>
      <c r="P233" s="22"/>
    </row>
    <row r="234" spans="1:16">
      <c r="A234" s="5" t="s">
        <v>440</v>
      </c>
      <c r="B234" s="5">
        <v>75</v>
      </c>
      <c r="C234" s="5" t="s">
        <v>23</v>
      </c>
      <c r="D234" s="5" t="s">
        <v>69</v>
      </c>
      <c r="E234" s="21">
        <v>45765</v>
      </c>
      <c r="F234" s="5" t="s">
        <v>455</v>
      </c>
      <c r="G234" s="5" t="s">
        <v>9</v>
      </c>
      <c r="H234" s="5" t="s">
        <v>64</v>
      </c>
      <c r="I234" s="24">
        <v>30044.14</v>
      </c>
      <c r="J234" s="5">
        <v>228</v>
      </c>
      <c r="K234" s="5" t="s">
        <v>25</v>
      </c>
      <c r="L234" s="21">
        <v>45854</v>
      </c>
      <c r="M234" s="5" t="s">
        <v>13</v>
      </c>
      <c r="N234" s="5" t="s">
        <v>29</v>
      </c>
      <c r="O234" s="25" t="str">
        <f t="shared" si="3"/>
        <v>Apr-2025</v>
      </c>
      <c r="P234" s="22"/>
    </row>
    <row r="235" spans="1:16">
      <c r="A235" s="5" t="s">
        <v>442</v>
      </c>
      <c r="B235" s="5">
        <v>85</v>
      </c>
      <c r="C235" s="5" t="s">
        <v>23</v>
      </c>
      <c r="D235" s="5" t="s">
        <v>58</v>
      </c>
      <c r="E235" s="21">
        <v>45717</v>
      </c>
      <c r="F235" s="5" t="s">
        <v>456</v>
      </c>
      <c r="G235" s="5" t="s">
        <v>7</v>
      </c>
      <c r="H235" s="5" t="s">
        <v>60</v>
      </c>
      <c r="I235" s="24">
        <v>30044.14</v>
      </c>
      <c r="J235" s="5">
        <v>535</v>
      </c>
      <c r="K235" s="5" t="s">
        <v>25</v>
      </c>
      <c r="L235" s="21">
        <v>45844</v>
      </c>
      <c r="M235" s="5" t="s">
        <v>11</v>
      </c>
      <c r="N235" s="5" t="s">
        <v>30</v>
      </c>
      <c r="O235" s="25" t="str">
        <f t="shared" si="3"/>
        <v>Mar-2025</v>
      </c>
      <c r="P235" s="22"/>
    </row>
    <row r="236" spans="1:16">
      <c r="A236" s="5" t="s">
        <v>444</v>
      </c>
      <c r="B236" s="5">
        <v>80</v>
      </c>
      <c r="C236" s="5" t="s">
        <v>57</v>
      </c>
      <c r="D236" s="5" t="s">
        <v>14</v>
      </c>
      <c r="E236" s="21">
        <v>45733</v>
      </c>
      <c r="F236" s="5" t="s">
        <v>457</v>
      </c>
      <c r="G236" s="5" t="s">
        <v>7</v>
      </c>
      <c r="H236" s="5" t="s">
        <v>60</v>
      </c>
      <c r="I236" s="24">
        <v>30044.14</v>
      </c>
      <c r="J236" s="5">
        <v>455</v>
      </c>
      <c r="K236" s="5" t="s">
        <v>27</v>
      </c>
      <c r="L236" s="21">
        <v>45828</v>
      </c>
      <c r="M236" s="5" t="s">
        <v>14</v>
      </c>
      <c r="N236" s="5" t="s">
        <v>30</v>
      </c>
      <c r="O236" s="25" t="str">
        <f t="shared" si="3"/>
        <v>Mar-2025</v>
      </c>
      <c r="P236" s="22"/>
    </row>
    <row r="237" spans="1:16">
      <c r="A237" s="5" t="s">
        <v>422</v>
      </c>
      <c r="B237" s="5">
        <v>89</v>
      </c>
      <c r="C237" s="5" t="s">
        <v>23</v>
      </c>
      <c r="D237" s="5" t="s">
        <v>66</v>
      </c>
      <c r="E237" s="21">
        <v>45819</v>
      </c>
      <c r="F237" s="5" t="s">
        <v>458</v>
      </c>
      <c r="G237" s="5" t="s">
        <v>7</v>
      </c>
      <c r="H237" s="5" t="s">
        <v>64</v>
      </c>
      <c r="I237" s="24">
        <v>30044.14</v>
      </c>
      <c r="J237" s="5">
        <v>365</v>
      </c>
      <c r="K237" s="5" t="s">
        <v>27</v>
      </c>
      <c r="L237" s="21">
        <v>45844</v>
      </c>
      <c r="M237" s="5" t="s">
        <v>13</v>
      </c>
      <c r="N237" s="5" t="s">
        <v>29</v>
      </c>
      <c r="O237" s="25" t="str">
        <f t="shared" si="3"/>
        <v>Jun-2025</v>
      </c>
      <c r="P237" s="22"/>
    </row>
    <row r="238" spans="1:16">
      <c r="A238" s="5" t="s">
        <v>424</v>
      </c>
      <c r="B238" s="5">
        <v>18</v>
      </c>
      <c r="C238" s="5" t="s">
        <v>57</v>
      </c>
      <c r="D238" s="5" t="s">
        <v>14</v>
      </c>
      <c r="E238" s="21">
        <v>45764</v>
      </c>
      <c r="F238" s="5" t="s">
        <v>459</v>
      </c>
      <c r="G238" s="5" t="s">
        <v>6</v>
      </c>
      <c r="H238" s="5" t="s">
        <v>64</v>
      </c>
      <c r="I238" s="24">
        <v>30044.14</v>
      </c>
      <c r="J238" s="5">
        <v>172</v>
      </c>
      <c r="K238" s="5" t="s">
        <v>27</v>
      </c>
      <c r="L238" s="21">
        <v>45835</v>
      </c>
      <c r="M238" s="5" t="s">
        <v>13</v>
      </c>
      <c r="N238" s="5" t="s">
        <v>29</v>
      </c>
      <c r="O238" s="25" t="str">
        <f t="shared" si="3"/>
        <v>Apr-2025</v>
      </c>
      <c r="P238" s="22"/>
    </row>
    <row r="239" spans="1:16">
      <c r="A239" s="5" t="s">
        <v>424</v>
      </c>
      <c r="B239" s="5">
        <v>22</v>
      </c>
      <c r="C239" s="5" t="s">
        <v>57</v>
      </c>
      <c r="D239" s="5" t="s">
        <v>66</v>
      </c>
      <c r="E239" s="21">
        <v>45679</v>
      </c>
      <c r="F239" s="5" t="s">
        <v>460</v>
      </c>
      <c r="G239" s="5" t="s">
        <v>9</v>
      </c>
      <c r="H239" s="5" t="s">
        <v>60</v>
      </c>
      <c r="I239" s="24">
        <v>30044.14</v>
      </c>
      <c r="J239" s="5">
        <v>233</v>
      </c>
      <c r="K239" s="5" t="s">
        <v>25</v>
      </c>
      <c r="L239" s="21">
        <v>45843</v>
      </c>
      <c r="M239" s="5" t="s">
        <v>11</v>
      </c>
      <c r="N239" s="5" t="s">
        <v>31</v>
      </c>
      <c r="O239" s="25" t="str">
        <f t="shared" si="3"/>
        <v>Jan-2025</v>
      </c>
      <c r="P239" s="22"/>
    </row>
    <row r="240" spans="1:16">
      <c r="A240" s="5" t="s">
        <v>424</v>
      </c>
      <c r="B240" s="5">
        <v>81</v>
      </c>
      <c r="C240" s="5" t="s">
        <v>23</v>
      </c>
      <c r="D240" s="5" t="s">
        <v>58</v>
      </c>
      <c r="E240" s="21">
        <v>45610</v>
      </c>
      <c r="F240" s="5" t="s">
        <v>461</v>
      </c>
      <c r="G240" s="5" t="s">
        <v>7</v>
      </c>
      <c r="H240" s="5" t="s">
        <v>64</v>
      </c>
      <c r="I240" s="24">
        <v>30044.14</v>
      </c>
      <c r="J240" s="5">
        <v>406</v>
      </c>
      <c r="K240" s="5" t="s">
        <v>27</v>
      </c>
      <c r="L240" s="21">
        <v>45840</v>
      </c>
      <c r="M240" s="5" t="s">
        <v>12</v>
      </c>
      <c r="N240" s="5" t="s">
        <v>30</v>
      </c>
      <c r="O240" s="25" t="str">
        <f t="shared" si="3"/>
        <v>Nov-2024</v>
      </c>
      <c r="P240" s="22"/>
    </row>
    <row r="241" spans="1:16">
      <c r="A241" s="5" t="s">
        <v>424</v>
      </c>
      <c r="B241" s="5">
        <v>59</v>
      </c>
      <c r="C241" s="5" t="s">
        <v>23</v>
      </c>
      <c r="D241" s="5" t="s">
        <v>58</v>
      </c>
      <c r="E241" s="21">
        <v>45601</v>
      </c>
      <c r="F241" s="5" t="s">
        <v>462</v>
      </c>
      <c r="G241" s="5" t="s">
        <v>7</v>
      </c>
      <c r="H241" s="5" t="s">
        <v>60</v>
      </c>
      <c r="I241" s="24">
        <v>30044.14</v>
      </c>
      <c r="J241" s="5">
        <v>129</v>
      </c>
      <c r="K241" s="5" t="s">
        <v>27</v>
      </c>
      <c r="L241" s="21">
        <v>45850</v>
      </c>
      <c r="M241" s="5" t="s">
        <v>15</v>
      </c>
      <c r="N241" s="5" t="s">
        <v>31</v>
      </c>
      <c r="O241" s="25" t="str">
        <f t="shared" si="3"/>
        <v>Nov-2024</v>
      </c>
      <c r="P241" s="22"/>
    </row>
    <row r="242" spans="1:16">
      <c r="A242" s="5" t="s">
        <v>424</v>
      </c>
      <c r="B242" s="5">
        <v>57</v>
      </c>
      <c r="C242" s="5" t="s">
        <v>23</v>
      </c>
      <c r="D242" s="5" t="s">
        <v>14</v>
      </c>
      <c r="E242" s="21">
        <v>45641</v>
      </c>
      <c r="F242" s="5" t="s">
        <v>463</v>
      </c>
      <c r="G242" s="5" t="s">
        <v>7</v>
      </c>
      <c r="H242" s="5" t="s">
        <v>60</v>
      </c>
      <c r="I242" s="24">
        <v>30044.14</v>
      </c>
      <c r="J242" s="5">
        <v>503</v>
      </c>
      <c r="K242" s="5" t="s">
        <v>25</v>
      </c>
      <c r="L242" s="21">
        <v>45850</v>
      </c>
      <c r="M242" s="5" t="s">
        <v>15</v>
      </c>
      <c r="N242" s="5" t="s">
        <v>29</v>
      </c>
      <c r="O242" s="25" t="str">
        <f t="shared" si="3"/>
        <v>Dec-2024</v>
      </c>
      <c r="P242" s="22"/>
    </row>
    <row r="243" spans="1:16">
      <c r="A243" s="5" t="s">
        <v>424</v>
      </c>
      <c r="B243" s="5">
        <v>77</v>
      </c>
      <c r="C243" s="5" t="s">
        <v>57</v>
      </c>
      <c r="D243" s="5" t="s">
        <v>62</v>
      </c>
      <c r="E243" s="21">
        <v>45475</v>
      </c>
      <c r="F243" s="5" t="s">
        <v>464</v>
      </c>
      <c r="G243" s="5" t="s">
        <v>7</v>
      </c>
      <c r="H243" s="5" t="s">
        <v>60</v>
      </c>
      <c r="I243" s="24">
        <v>30044.14</v>
      </c>
      <c r="J243" s="5">
        <v>299</v>
      </c>
      <c r="K243" s="5" t="s">
        <v>24</v>
      </c>
      <c r="L243" s="21">
        <v>45847</v>
      </c>
      <c r="M243" s="5" t="s">
        <v>15</v>
      </c>
      <c r="N243" s="5" t="s">
        <v>31</v>
      </c>
      <c r="O243" s="25" t="str">
        <f t="shared" si="3"/>
        <v>Jul-2024</v>
      </c>
      <c r="P243" s="22"/>
    </row>
    <row r="244" spans="1:16">
      <c r="A244" s="5" t="s">
        <v>424</v>
      </c>
      <c r="B244" s="5">
        <v>24</v>
      </c>
      <c r="C244" s="5" t="s">
        <v>23</v>
      </c>
      <c r="D244" s="5" t="s">
        <v>58</v>
      </c>
      <c r="E244" s="21">
        <v>45679</v>
      </c>
      <c r="F244" s="5" t="s">
        <v>465</v>
      </c>
      <c r="G244" s="5" t="s">
        <v>8</v>
      </c>
      <c r="H244" s="5" t="s">
        <v>64</v>
      </c>
      <c r="I244" s="24">
        <v>30044.14</v>
      </c>
      <c r="J244" s="5">
        <v>315</v>
      </c>
      <c r="K244" s="5" t="s">
        <v>27</v>
      </c>
      <c r="L244" s="21">
        <v>45827</v>
      </c>
      <c r="M244" s="5" t="s">
        <v>14</v>
      </c>
      <c r="N244" s="5" t="s">
        <v>30</v>
      </c>
      <c r="O244" s="25" t="str">
        <f t="shared" si="3"/>
        <v>Jan-2025</v>
      </c>
      <c r="P244" s="22"/>
    </row>
    <row r="245" spans="1:16">
      <c r="A245" s="5" t="s">
        <v>424</v>
      </c>
      <c r="B245" s="5">
        <v>71</v>
      </c>
      <c r="C245" s="5" t="s">
        <v>23</v>
      </c>
      <c r="D245" s="5" t="s">
        <v>58</v>
      </c>
      <c r="E245" s="21">
        <v>45815</v>
      </c>
      <c r="F245" s="5" t="s">
        <v>466</v>
      </c>
      <c r="G245" s="5" t="s">
        <v>9</v>
      </c>
      <c r="H245" s="5" t="s">
        <v>60</v>
      </c>
      <c r="I245" s="24">
        <v>30044.14</v>
      </c>
      <c r="J245" s="5">
        <v>244</v>
      </c>
      <c r="K245" s="5" t="s">
        <v>24</v>
      </c>
      <c r="L245" s="21">
        <v>45838</v>
      </c>
      <c r="M245" s="5" t="s">
        <v>15</v>
      </c>
      <c r="N245" s="5" t="s">
        <v>30</v>
      </c>
      <c r="O245" s="25" t="str">
        <f t="shared" si="3"/>
        <v>Jun-2025</v>
      </c>
      <c r="P245" s="22"/>
    </row>
    <row r="246" spans="1:16">
      <c r="A246" s="5" t="s">
        <v>424</v>
      </c>
      <c r="B246" s="5">
        <v>42</v>
      </c>
      <c r="C246" s="5" t="s">
        <v>23</v>
      </c>
      <c r="D246" s="5" t="s">
        <v>66</v>
      </c>
      <c r="E246" s="21">
        <v>45620</v>
      </c>
      <c r="F246" s="5" t="s">
        <v>467</v>
      </c>
      <c r="G246" s="5" t="s">
        <v>8</v>
      </c>
      <c r="H246" s="5" t="s">
        <v>60</v>
      </c>
      <c r="I246" s="24">
        <v>30044.14</v>
      </c>
      <c r="J246" s="5">
        <v>399</v>
      </c>
      <c r="K246" s="5" t="s">
        <v>24</v>
      </c>
      <c r="L246" s="21">
        <v>45850</v>
      </c>
      <c r="M246" s="5" t="s">
        <v>14</v>
      </c>
      <c r="N246" s="5" t="s">
        <v>29</v>
      </c>
      <c r="O246" s="25" t="str">
        <f t="shared" si="3"/>
        <v>Nov-2024</v>
      </c>
      <c r="P246" s="22"/>
    </row>
    <row r="247" spans="1:16">
      <c r="A247" s="5" t="s">
        <v>424</v>
      </c>
      <c r="B247" s="5">
        <v>88</v>
      </c>
      <c r="C247" s="5" t="s">
        <v>23</v>
      </c>
      <c r="D247" s="5" t="s">
        <v>14</v>
      </c>
      <c r="E247" s="21">
        <v>45708</v>
      </c>
      <c r="F247" s="5" t="s">
        <v>468</v>
      </c>
      <c r="G247" s="5" t="s">
        <v>6</v>
      </c>
      <c r="H247" s="5" t="s">
        <v>64</v>
      </c>
      <c r="I247" s="24">
        <v>30044.14</v>
      </c>
      <c r="J247" s="5">
        <v>216</v>
      </c>
      <c r="K247" s="5" t="s">
        <v>25</v>
      </c>
      <c r="L247" s="21">
        <v>45843</v>
      </c>
      <c r="M247" s="5" t="s">
        <v>14</v>
      </c>
      <c r="N247" s="5" t="s">
        <v>30</v>
      </c>
      <c r="O247" s="25" t="str">
        <f t="shared" si="3"/>
        <v>Feb-2025</v>
      </c>
      <c r="P247" s="22"/>
    </row>
    <row r="248" spans="1:16">
      <c r="A248" s="5" t="s">
        <v>424</v>
      </c>
      <c r="B248" s="5">
        <v>28</v>
      </c>
      <c r="C248" s="5" t="s">
        <v>23</v>
      </c>
      <c r="D248" s="5" t="s">
        <v>66</v>
      </c>
      <c r="E248" s="21">
        <v>45699</v>
      </c>
      <c r="F248" s="5" t="s">
        <v>469</v>
      </c>
      <c r="G248" s="5" t="s">
        <v>8</v>
      </c>
      <c r="H248" s="5" t="s">
        <v>60</v>
      </c>
      <c r="I248" s="24">
        <v>30044.14</v>
      </c>
      <c r="J248" s="5">
        <v>230</v>
      </c>
      <c r="K248" s="5" t="s">
        <v>27</v>
      </c>
      <c r="L248" s="21">
        <v>45834</v>
      </c>
      <c r="M248" s="5" t="s">
        <v>11</v>
      </c>
      <c r="N248" s="5" t="s">
        <v>31</v>
      </c>
      <c r="O248" s="25" t="str">
        <f t="shared" si="3"/>
        <v>Feb-2025</v>
      </c>
      <c r="P248" s="22"/>
    </row>
    <row r="249" spans="1:16">
      <c r="A249" s="5" t="s">
        <v>424</v>
      </c>
      <c r="B249" s="5">
        <v>34</v>
      </c>
      <c r="C249" s="5" t="s">
        <v>23</v>
      </c>
      <c r="D249" s="5" t="s">
        <v>69</v>
      </c>
      <c r="E249" s="21">
        <v>45771</v>
      </c>
      <c r="F249" s="5" t="s">
        <v>470</v>
      </c>
      <c r="G249" s="5" t="s">
        <v>9</v>
      </c>
      <c r="H249" s="5" t="s">
        <v>60</v>
      </c>
      <c r="I249" s="24">
        <v>30044.14</v>
      </c>
      <c r="J249" s="5">
        <v>261</v>
      </c>
      <c r="K249" s="5" t="s">
        <v>25</v>
      </c>
      <c r="L249" s="21">
        <v>45829</v>
      </c>
      <c r="M249" s="5" t="s">
        <v>14</v>
      </c>
      <c r="N249" s="5" t="s">
        <v>30</v>
      </c>
      <c r="O249" s="25" t="str">
        <f t="shared" si="3"/>
        <v>Apr-2025</v>
      </c>
      <c r="P249" s="22"/>
    </row>
    <row r="250" spans="1:16">
      <c r="A250" s="5" t="s">
        <v>424</v>
      </c>
      <c r="B250" s="5">
        <v>19</v>
      </c>
      <c r="C250" s="5" t="s">
        <v>23</v>
      </c>
      <c r="D250" s="5" t="s">
        <v>58</v>
      </c>
      <c r="E250" s="21">
        <v>45773</v>
      </c>
      <c r="F250" s="5" t="s">
        <v>471</v>
      </c>
      <c r="G250" s="5" t="s">
        <v>7</v>
      </c>
      <c r="H250" s="5" t="s">
        <v>60</v>
      </c>
      <c r="I250" s="24">
        <v>30044.14</v>
      </c>
      <c r="J250" s="5">
        <v>514</v>
      </c>
      <c r="K250" s="5" t="s">
        <v>25</v>
      </c>
      <c r="L250" s="21">
        <v>45850</v>
      </c>
      <c r="M250" s="5" t="s">
        <v>15</v>
      </c>
      <c r="N250" s="5" t="s">
        <v>30</v>
      </c>
      <c r="O250" s="25" t="str">
        <f t="shared" si="3"/>
        <v>Apr-2025</v>
      </c>
      <c r="P250" s="22"/>
    </row>
    <row r="251" spans="1:16">
      <c r="A251" s="5" t="s">
        <v>426</v>
      </c>
      <c r="B251" s="5">
        <v>69</v>
      </c>
      <c r="C251" s="5" t="s">
        <v>57</v>
      </c>
      <c r="D251" s="5" t="s">
        <v>66</v>
      </c>
      <c r="E251" s="21">
        <v>45756</v>
      </c>
      <c r="F251" s="5" t="s">
        <v>472</v>
      </c>
      <c r="G251" s="5" t="s">
        <v>9</v>
      </c>
      <c r="H251" s="5" t="s">
        <v>64</v>
      </c>
      <c r="I251" s="24">
        <v>30044.14</v>
      </c>
      <c r="J251" s="5">
        <v>373</v>
      </c>
      <c r="K251" s="5" t="s">
        <v>27</v>
      </c>
      <c r="L251" s="21">
        <v>45852</v>
      </c>
      <c r="M251" s="5" t="s">
        <v>14</v>
      </c>
      <c r="N251" s="5" t="s">
        <v>31</v>
      </c>
      <c r="O251" s="25" t="str">
        <f t="shared" si="3"/>
        <v>Apr-2025</v>
      </c>
      <c r="P251" s="22"/>
    </row>
    <row r="252" spans="1:16">
      <c r="A252" s="5" t="s">
        <v>428</v>
      </c>
      <c r="B252" s="5">
        <v>71</v>
      </c>
      <c r="C252" s="5" t="s">
        <v>57</v>
      </c>
      <c r="D252" s="5" t="s">
        <v>69</v>
      </c>
      <c r="E252" s="21">
        <v>45549</v>
      </c>
      <c r="F252" s="5" t="s">
        <v>473</v>
      </c>
      <c r="G252" s="5" t="s">
        <v>6</v>
      </c>
      <c r="H252" s="5" t="s">
        <v>60</v>
      </c>
      <c r="I252" s="24">
        <v>30044.14</v>
      </c>
      <c r="J252" s="5">
        <v>351</v>
      </c>
      <c r="K252" s="5" t="s">
        <v>25</v>
      </c>
      <c r="L252" s="21">
        <v>45835</v>
      </c>
      <c r="M252" s="5" t="s">
        <v>12</v>
      </c>
      <c r="N252" s="5" t="s">
        <v>31</v>
      </c>
      <c r="O252" s="25" t="str">
        <f t="shared" si="3"/>
        <v>Sep-2024</v>
      </c>
      <c r="P252" s="22"/>
    </row>
    <row r="253" spans="1:16">
      <c r="A253" s="5" t="s">
        <v>430</v>
      </c>
      <c r="B253" s="5">
        <v>58</v>
      </c>
      <c r="C253" s="5" t="s">
        <v>23</v>
      </c>
      <c r="D253" s="5" t="s">
        <v>14</v>
      </c>
      <c r="E253" s="21">
        <v>45810</v>
      </c>
      <c r="F253" s="5" t="s">
        <v>474</v>
      </c>
      <c r="G253" s="5" t="s">
        <v>9</v>
      </c>
      <c r="H253" s="5" t="s">
        <v>64</v>
      </c>
      <c r="I253" s="24">
        <v>30044.14</v>
      </c>
      <c r="J253" s="5">
        <v>330</v>
      </c>
      <c r="K253" s="5" t="s">
        <v>27</v>
      </c>
      <c r="L253" s="21">
        <v>45845</v>
      </c>
      <c r="M253" s="5" t="s">
        <v>15</v>
      </c>
      <c r="N253" s="5" t="s">
        <v>31</v>
      </c>
      <c r="O253" s="25" t="str">
        <f t="shared" si="3"/>
        <v>Jun-2025</v>
      </c>
      <c r="P253" s="22"/>
    </row>
    <row r="254" spans="1:16">
      <c r="A254" s="5" t="s">
        <v>432</v>
      </c>
      <c r="B254" s="5">
        <v>18</v>
      </c>
      <c r="C254" s="5" t="s">
        <v>23</v>
      </c>
      <c r="D254" s="5" t="s">
        <v>58</v>
      </c>
      <c r="E254" s="21">
        <v>45467</v>
      </c>
      <c r="F254" s="5" t="s">
        <v>475</v>
      </c>
      <c r="G254" s="5" t="s">
        <v>8</v>
      </c>
      <c r="H254" s="5" t="s">
        <v>64</v>
      </c>
      <c r="I254" s="24">
        <v>30044.14</v>
      </c>
      <c r="J254" s="5">
        <v>463</v>
      </c>
      <c r="K254" s="5" t="s">
        <v>27</v>
      </c>
      <c r="L254" s="21">
        <v>45840</v>
      </c>
      <c r="M254" s="5" t="s">
        <v>15</v>
      </c>
      <c r="N254" s="5" t="s">
        <v>30</v>
      </c>
      <c r="O254" s="25" t="str">
        <f t="shared" si="3"/>
        <v>Jun-2024</v>
      </c>
      <c r="P254" s="22"/>
    </row>
    <row r="255" spans="1:16">
      <c r="A255" s="5" t="s">
        <v>434</v>
      </c>
      <c r="B255" s="5">
        <v>45</v>
      </c>
      <c r="C255" s="5" t="s">
        <v>23</v>
      </c>
      <c r="D255" s="5" t="s">
        <v>69</v>
      </c>
      <c r="E255" s="21">
        <v>45601</v>
      </c>
      <c r="F255" s="5" t="s">
        <v>476</v>
      </c>
      <c r="G255" s="5" t="s">
        <v>6</v>
      </c>
      <c r="H255" s="5" t="s">
        <v>64</v>
      </c>
      <c r="I255" s="24">
        <v>30044.14</v>
      </c>
      <c r="J255" s="5">
        <v>163</v>
      </c>
      <c r="K255" s="5" t="s">
        <v>25</v>
      </c>
      <c r="L255" s="21">
        <v>45855</v>
      </c>
      <c r="M255" s="5" t="s">
        <v>15</v>
      </c>
      <c r="N255" s="5" t="s">
        <v>29</v>
      </c>
      <c r="O255" s="25" t="str">
        <f t="shared" si="3"/>
        <v>Nov-2024</v>
      </c>
      <c r="P255" s="22"/>
    </row>
    <row r="256" spans="1:16">
      <c r="A256" s="5" t="s">
        <v>436</v>
      </c>
      <c r="B256" s="5">
        <v>19</v>
      </c>
      <c r="C256" s="5" t="s">
        <v>23</v>
      </c>
      <c r="D256" s="5" t="s">
        <v>69</v>
      </c>
      <c r="E256" s="21">
        <v>45666</v>
      </c>
      <c r="F256" s="5" t="s">
        <v>477</v>
      </c>
      <c r="G256" s="5" t="s">
        <v>7</v>
      </c>
      <c r="H256" s="5" t="s">
        <v>60</v>
      </c>
      <c r="I256" s="24">
        <v>30044.14</v>
      </c>
      <c r="J256" s="5">
        <v>317</v>
      </c>
      <c r="K256" s="5" t="s">
        <v>24</v>
      </c>
      <c r="L256" s="21">
        <v>45850</v>
      </c>
      <c r="M256" s="5" t="s">
        <v>11</v>
      </c>
      <c r="N256" s="5" t="s">
        <v>29</v>
      </c>
      <c r="O256" s="25" t="str">
        <f t="shared" si="3"/>
        <v>Jan-2025</v>
      </c>
      <c r="P256" s="22"/>
    </row>
    <row r="257" spans="1:16">
      <c r="A257" s="5" t="s">
        <v>438</v>
      </c>
      <c r="B257" s="5">
        <v>18</v>
      </c>
      <c r="C257" s="5" t="s">
        <v>57</v>
      </c>
      <c r="D257" s="5" t="s">
        <v>58</v>
      </c>
      <c r="E257" s="21">
        <v>45826</v>
      </c>
      <c r="F257" s="5" t="s">
        <v>478</v>
      </c>
      <c r="G257" s="5" t="s">
        <v>8</v>
      </c>
      <c r="H257" s="5" t="s">
        <v>64</v>
      </c>
      <c r="I257" s="24">
        <v>30044.14</v>
      </c>
      <c r="J257" s="5">
        <v>292</v>
      </c>
      <c r="K257" s="5" t="s">
        <v>25</v>
      </c>
      <c r="L257" s="21">
        <v>45837</v>
      </c>
      <c r="M257" s="5" t="s">
        <v>15</v>
      </c>
      <c r="N257" s="5" t="s">
        <v>31</v>
      </c>
      <c r="O257" s="25" t="str">
        <f t="shared" si="3"/>
        <v>Jun-2025</v>
      </c>
      <c r="P257" s="22"/>
    </row>
    <row r="258" spans="1:16">
      <c r="A258" s="5" t="s">
        <v>440</v>
      </c>
      <c r="B258" s="5">
        <v>85</v>
      </c>
      <c r="C258" s="5" t="s">
        <v>23</v>
      </c>
      <c r="D258" s="5" t="s">
        <v>58</v>
      </c>
      <c r="E258" s="21">
        <v>45522</v>
      </c>
      <c r="F258" s="5" t="s">
        <v>479</v>
      </c>
      <c r="G258" s="5" t="s">
        <v>8</v>
      </c>
      <c r="H258" s="5" t="s">
        <v>64</v>
      </c>
      <c r="I258" s="24">
        <v>30044.14</v>
      </c>
      <c r="J258" s="5">
        <v>187</v>
      </c>
      <c r="K258" s="5" t="s">
        <v>27</v>
      </c>
      <c r="L258" s="21">
        <v>45828</v>
      </c>
      <c r="M258" s="5" t="s">
        <v>14</v>
      </c>
      <c r="N258" s="5" t="s">
        <v>31</v>
      </c>
      <c r="O258" s="25" t="str">
        <f t="shared" si="3"/>
        <v>Aug-2024</v>
      </c>
      <c r="P258" s="22"/>
    </row>
    <row r="259" spans="1:16">
      <c r="A259" s="5" t="s">
        <v>442</v>
      </c>
      <c r="B259" s="5">
        <v>30</v>
      </c>
      <c r="C259" s="5" t="s">
        <v>57</v>
      </c>
      <c r="D259" s="5" t="s">
        <v>58</v>
      </c>
      <c r="E259" s="21">
        <v>45725</v>
      </c>
      <c r="F259" s="5" t="s">
        <v>480</v>
      </c>
      <c r="G259" s="5" t="s">
        <v>7</v>
      </c>
      <c r="H259" s="5" t="s">
        <v>60</v>
      </c>
      <c r="I259" s="24">
        <v>30044.14</v>
      </c>
      <c r="J259" s="5">
        <v>367</v>
      </c>
      <c r="K259" s="5" t="s">
        <v>24</v>
      </c>
      <c r="L259" s="21">
        <v>45849</v>
      </c>
      <c r="M259" s="5" t="s">
        <v>13</v>
      </c>
      <c r="N259" s="5" t="s">
        <v>29</v>
      </c>
      <c r="O259" s="25" t="str">
        <f t="shared" si="3"/>
        <v>Mar-2025</v>
      </c>
      <c r="P259" s="22"/>
    </row>
    <row r="260" spans="1:16">
      <c r="A260" s="5" t="s">
        <v>444</v>
      </c>
      <c r="B260" s="5">
        <v>42</v>
      </c>
      <c r="C260" s="5" t="s">
        <v>57</v>
      </c>
      <c r="D260" s="5" t="s">
        <v>14</v>
      </c>
      <c r="E260" s="21">
        <v>45536</v>
      </c>
      <c r="F260" s="5" t="s">
        <v>481</v>
      </c>
      <c r="G260" s="5" t="s">
        <v>9</v>
      </c>
      <c r="H260" s="5" t="s">
        <v>60</v>
      </c>
      <c r="I260" s="24">
        <v>30044.14</v>
      </c>
      <c r="J260" s="5">
        <v>127</v>
      </c>
      <c r="K260" s="5" t="s">
        <v>25</v>
      </c>
      <c r="L260" s="21">
        <v>45856</v>
      </c>
      <c r="M260" s="5" t="s">
        <v>12</v>
      </c>
      <c r="N260" s="5" t="s">
        <v>31</v>
      </c>
      <c r="O260" s="25" t="str">
        <f t="shared" si="3"/>
        <v>Sep-2024</v>
      </c>
      <c r="P260" s="22"/>
    </row>
    <row r="261" spans="1:16">
      <c r="A261" s="5" t="s">
        <v>422</v>
      </c>
      <c r="B261" s="5">
        <v>33</v>
      </c>
      <c r="C261" s="5" t="s">
        <v>57</v>
      </c>
      <c r="D261" s="5" t="s">
        <v>62</v>
      </c>
      <c r="E261" s="21">
        <v>45706</v>
      </c>
      <c r="F261" s="5" t="s">
        <v>482</v>
      </c>
      <c r="G261" s="5" t="s">
        <v>6</v>
      </c>
      <c r="H261" s="5" t="s">
        <v>60</v>
      </c>
      <c r="I261" s="24">
        <v>30044.14</v>
      </c>
      <c r="J261" s="5">
        <v>219</v>
      </c>
      <c r="K261" s="5" t="s">
        <v>25</v>
      </c>
      <c r="L261" s="21">
        <v>45835</v>
      </c>
      <c r="M261" s="5" t="s">
        <v>14</v>
      </c>
      <c r="N261" s="5" t="s">
        <v>31</v>
      </c>
      <c r="O261" s="25" t="str">
        <f t="shared" si="3"/>
        <v>Feb-2025</v>
      </c>
      <c r="P261" s="22"/>
    </row>
    <row r="262" spans="1:16">
      <c r="A262" s="5" t="s">
        <v>424</v>
      </c>
      <c r="B262" s="5">
        <v>43</v>
      </c>
      <c r="C262" s="5" t="s">
        <v>23</v>
      </c>
      <c r="D262" s="5" t="s">
        <v>58</v>
      </c>
      <c r="E262" s="21">
        <v>45598</v>
      </c>
      <c r="F262" s="5" t="s">
        <v>483</v>
      </c>
      <c r="G262" s="5" t="s">
        <v>8</v>
      </c>
      <c r="H262" s="5" t="s">
        <v>64</v>
      </c>
      <c r="I262" s="24">
        <v>30044.14</v>
      </c>
      <c r="J262" s="5">
        <v>462</v>
      </c>
      <c r="K262" s="5" t="s">
        <v>24</v>
      </c>
      <c r="L262" s="21">
        <v>45856</v>
      </c>
      <c r="M262" s="5" t="s">
        <v>14</v>
      </c>
      <c r="N262" s="5" t="s">
        <v>29</v>
      </c>
      <c r="O262" s="25" t="str">
        <f t="shared" si="3"/>
        <v>Nov-2024</v>
      </c>
      <c r="P262" s="22"/>
    </row>
    <row r="263" spans="1:16">
      <c r="A263" s="5" t="s">
        <v>426</v>
      </c>
      <c r="B263" s="5">
        <v>56</v>
      </c>
      <c r="C263" s="5" t="s">
        <v>23</v>
      </c>
      <c r="D263" s="5" t="s">
        <v>62</v>
      </c>
      <c r="E263" s="21">
        <v>45704</v>
      </c>
      <c r="F263" s="5" t="s">
        <v>484</v>
      </c>
      <c r="G263" s="5" t="s">
        <v>8</v>
      </c>
      <c r="H263" s="5" t="s">
        <v>64</v>
      </c>
      <c r="I263" s="24">
        <v>30044.14</v>
      </c>
      <c r="J263" s="5">
        <v>514</v>
      </c>
      <c r="K263" s="5" t="s">
        <v>25</v>
      </c>
      <c r="L263" s="21">
        <v>45848</v>
      </c>
      <c r="M263" s="5" t="s">
        <v>14</v>
      </c>
      <c r="N263" s="5" t="s">
        <v>30</v>
      </c>
      <c r="O263" s="25" t="str">
        <f t="shared" si="3"/>
        <v>Feb-2025</v>
      </c>
      <c r="P263" s="22"/>
    </row>
    <row r="264" spans="1:16">
      <c r="A264" s="5" t="s">
        <v>428</v>
      </c>
      <c r="B264" s="5">
        <v>53</v>
      </c>
      <c r="C264" s="5" t="s">
        <v>23</v>
      </c>
      <c r="D264" s="5" t="s">
        <v>58</v>
      </c>
      <c r="E264" s="21">
        <v>45732</v>
      </c>
      <c r="F264" s="5" t="s">
        <v>485</v>
      </c>
      <c r="G264" s="5" t="s">
        <v>7</v>
      </c>
      <c r="H264" s="5" t="s">
        <v>60</v>
      </c>
      <c r="I264" s="24">
        <v>30044.14</v>
      </c>
      <c r="J264" s="5">
        <v>345</v>
      </c>
      <c r="K264" s="5" t="s">
        <v>24</v>
      </c>
      <c r="L264" s="21">
        <v>45842</v>
      </c>
      <c r="M264" s="5" t="s">
        <v>12</v>
      </c>
      <c r="N264" s="5" t="s">
        <v>30</v>
      </c>
      <c r="O264" s="25" t="str">
        <f t="shared" si="3"/>
        <v>Mar-2025</v>
      </c>
      <c r="P264" s="22"/>
    </row>
    <row r="265" spans="1:16">
      <c r="A265" s="5" t="s">
        <v>430</v>
      </c>
      <c r="B265" s="5">
        <v>41</v>
      </c>
      <c r="C265" s="5" t="s">
        <v>57</v>
      </c>
      <c r="D265" s="5" t="s">
        <v>69</v>
      </c>
      <c r="E265" s="21">
        <v>45654</v>
      </c>
      <c r="F265" s="5" t="s">
        <v>486</v>
      </c>
      <c r="G265" s="5" t="s">
        <v>8</v>
      </c>
      <c r="H265" s="5" t="s">
        <v>64</v>
      </c>
      <c r="I265" s="24">
        <v>30044.14</v>
      </c>
      <c r="J265" s="5">
        <v>297</v>
      </c>
      <c r="K265" s="5" t="s">
        <v>24</v>
      </c>
      <c r="L265" s="21">
        <v>45855</v>
      </c>
      <c r="M265" s="5" t="s">
        <v>11</v>
      </c>
      <c r="N265" s="5" t="s">
        <v>31</v>
      </c>
      <c r="O265" s="25" t="str">
        <f t="shared" si="3"/>
        <v>Dec-2024</v>
      </c>
      <c r="P265" s="22"/>
    </row>
    <row r="266" spans="1:16">
      <c r="A266" s="5" t="s">
        <v>432</v>
      </c>
      <c r="B266" s="5">
        <v>30</v>
      </c>
      <c r="C266" s="5" t="s">
        <v>57</v>
      </c>
      <c r="D266" s="5" t="s">
        <v>66</v>
      </c>
      <c r="E266" s="21">
        <v>45468</v>
      </c>
      <c r="F266" s="5" t="s">
        <v>487</v>
      </c>
      <c r="G266" s="5" t="s">
        <v>9</v>
      </c>
      <c r="H266" s="5" t="s">
        <v>64</v>
      </c>
      <c r="I266" s="24">
        <v>30044.14</v>
      </c>
      <c r="J266" s="5">
        <v>116</v>
      </c>
      <c r="K266" s="5" t="s">
        <v>25</v>
      </c>
      <c r="L266" s="21">
        <v>45842</v>
      </c>
      <c r="M266" s="5" t="s">
        <v>11</v>
      </c>
      <c r="N266" s="5" t="s">
        <v>30</v>
      </c>
      <c r="O266" s="25" t="str">
        <f t="shared" si="3"/>
        <v>Jun-2024</v>
      </c>
      <c r="P266" s="22"/>
    </row>
    <row r="267" spans="1:16">
      <c r="A267" s="5" t="s">
        <v>434</v>
      </c>
      <c r="B267" s="5">
        <v>78</v>
      </c>
      <c r="C267" s="5" t="s">
        <v>57</v>
      </c>
      <c r="D267" s="5" t="s">
        <v>58</v>
      </c>
      <c r="E267" s="21">
        <v>45744</v>
      </c>
      <c r="F267" s="5" t="s">
        <v>488</v>
      </c>
      <c r="G267" s="5" t="s">
        <v>6</v>
      </c>
      <c r="H267" s="5" t="s">
        <v>64</v>
      </c>
      <c r="I267" s="24">
        <v>30044.14</v>
      </c>
      <c r="J267" s="5">
        <v>223</v>
      </c>
      <c r="K267" s="5" t="s">
        <v>27</v>
      </c>
      <c r="L267" s="21">
        <v>45847</v>
      </c>
      <c r="M267" s="5" t="s">
        <v>12</v>
      </c>
      <c r="N267" s="5" t="s">
        <v>31</v>
      </c>
      <c r="O267" s="25" t="str">
        <f t="shared" si="3"/>
        <v>Mar-2025</v>
      </c>
      <c r="P267" s="22"/>
    </row>
    <row r="268" spans="1:16">
      <c r="A268" s="5" t="s">
        <v>436</v>
      </c>
      <c r="B268" s="5">
        <v>68</v>
      </c>
      <c r="C268" s="5" t="s">
        <v>57</v>
      </c>
      <c r="D268" s="5" t="s">
        <v>14</v>
      </c>
      <c r="E268" s="21">
        <v>45746</v>
      </c>
      <c r="F268" s="5" t="s">
        <v>489</v>
      </c>
      <c r="G268" s="5" t="s">
        <v>9</v>
      </c>
      <c r="H268" s="5" t="s">
        <v>64</v>
      </c>
      <c r="I268" s="24">
        <v>30044.14</v>
      </c>
      <c r="J268" s="5">
        <v>142</v>
      </c>
      <c r="K268" s="5" t="s">
        <v>27</v>
      </c>
      <c r="L268" s="21">
        <v>45854</v>
      </c>
      <c r="M268" s="5" t="s">
        <v>12</v>
      </c>
      <c r="N268" s="5" t="s">
        <v>31</v>
      </c>
      <c r="O268" s="25" t="str">
        <f t="shared" si="3"/>
        <v>Mar-2025</v>
      </c>
      <c r="P268" s="22"/>
    </row>
    <row r="269" spans="1:16">
      <c r="A269" s="5" t="s">
        <v>438</v>
      </c>
      <c r="B269" s="5">
        <v>28</v>
      </c>
      <c r="C269" s="5" t="s">
        <v>57</v>
      </c>
      <c r="D269" s="5" t="s">
        <v>66</v>
      </c>
      <c r="E269" s="21">
        <v>45557</v>
      </c>
      <c r="F269" s="5" t="s">
        <v>490</v>
      </c>
      <c r="G269" s="5" t="s">
        <v>8</v>
      </c>
      <c r="H269" s="5" t="s">
        <v>64</v>
      </c>
      <c r="I269" s="24">
        <v>30044.14</v>
      </c>
      <c r="J269" s="5">
        <v>258</v>
      </c>
      <c r="K269" s="5" t="s">
        <v>25</v>
      </c>
      <c r="L269" s="21">
        <v>45833</v>
      </c>
      <c r="M269" s="5" t="s">
        <v>14</v>
      </c>
      <c r="N269" s="5" t="s">
        <v>31</v>
      </c>
      <c r="O269" s="25" t="str">
        <f t="shared" si="3"/>
        <v>Sep-2024</v>
      </c>
      <c r="P269" s="22"/>
    </row>
    <row r="270" spans="1:16">
      <c r="A270" s="5" t="s">
        <v>440</v>
      </c>
      <c r="B270" s="5">
        <v>20</v>
      </c>
      <c r="C270" s="5" t="s">
        <v>57</v>
      </c>
      <c r="D270" s="5" t="s">
        <v>66</v>
      </c>
      <c r="E270" s="21">
        <v>45682</v>
      </c>
      <c r="F270" s="5" t="s">
        <v>491</v>
      </c>
      <c r="G270" s="5" t="s">
        <v>9</v>
      </c>
      <c r="H270" s="5" t="s">
        <v>64</v>
      </c>
      <c r="I270" s="24">
        <v>30044.14</v>
      </c>
      <c r="J270" s="5">
        <v>151</v>
      </c>
      <c r="K270" s="5" t="s">
        <v>25</v>
      </c>
      <c r="L270" s="21">
        <v>45851</v>
      </c>
      <c r="M270" s="5" t="s">
        <v>12</v>
      </c>
      <c r="N270" s="5" t="s">
        <v>31</v>
      </c>
      <c r="O270" s="25" t="str">
        <f t="shared" si="3"/>
        <v>Jan-2025</v>
      </c>
      <c r="P270" s="22"/>
    </row>
    <row r="271" spans="1:16">
      <c r="A271" s="5" t="s">
        <v>442</v>
      </c>
      <c r="B271" s="5">
        <v>53</v>
      </c>
      <c r="C271" s="5" t="s">
        <v>23</v>
      </c>
      <c r="D271" s="5" t="s">
        <v>62</v>
      </c>
      <c r="E271" s="21">
        <v>45807</v>
      </c>
      <c r="F271" s="5" t="s">
        <v>492</v>
      </c>
      <c r="G271" s="5" t="s">
        <v>6</v>
      </c>
      <c r="H271" s="5" t="s">
        <v>64</v>
      </c>
      <c r="I271" s="24">
        <v>30044.14</v>
      </c>
      <c r="J271" s="5">
        <v>523</v>
      </c>
      <c r="K271" s="5" t="s">
        <v>24</v>
      </c>
      <c r="L271" s="21">
        <v>45847</v>
      </c>
      <c r="M271" s="5" t="s">
        <v>12</v>
      </c>
      <c r="N271" s="5" t="s">
        <v>30</v>
      </c>
      <c r="O271" s="25" t="str">
        <f t="shared" ref="O271:O313" si="4">TEXT(E271,"mmm-yyyy")</f>
        <v>May-2025</v>
      </c>
      <c r="P271" s="22"/>
    </row>
    <row r="272" spans="1:16">
      <c r="A272" s="5" t="s">
        <v>444</v>
      </c>
      <c r="B272" s="5">
        <v>75</v>
      </c>
      <c r="C272" s="5" t="s">
        <v>23</v>
      </c>
      <c r="D272" s="5" t="s">
        <v>62</v>
      </c>
      <c r="E272" s="21">
        <v>45555</v>
      </c>
      <c r="F272" s="5" t="s">
        <v>493</v>
      </c>
      <c r="G272" s="5" t="s">
        <v>8</v>
      </c>
      <c r="H272" s="5" t="s">
        <v>64</v>
      </c>
      <c r="I272" s="24">
        <v>30044.14</v>
      </c>
      <c r="J272" s="5">
        <v>194</v>
      </c>
      <c r="K272" s="5" t="s">
        <v>25</v>
      </c>
      <c r="L272" s="21">
        <v>45846</v>
      </c>
      <c r="M272" s="5" t="s">
        <v>12</v>
      </c>
      <c r="N272" s="5" t="s">
        <v>29</v>
      </c>
      <c r="O272" s="25" t="str">
        <f t="shared" si="4"/>
        <v>Sep-2024</v>
      </c>
      <c r="P272" s="22"/>
    </row>
    <row r="273" spans="1:16">
      <c r="A273" s="5" t="s">
        <v>422</v>
      </c>
      <c r="B273" s="5">
        <v>32</v>
      </c>
      <c r="C273" s="5" t="s">
        <v>23</v>
      </c>
      <c r="D273" s="5" t="s">
        <v>62</v>
      </c>
      <c r="E273" s="21">
        <v>45567</v>
      </c>
      <c r="F273" s="5" t="s">
        <v>494</v>
      </c>
      <c r="G273" s="5" t="s">
        <v>8</v>
      </c>
      <c r="H273" s="5" t="s">
        <v>60</v>
      </c>
      <c r="I273" s="24">
        <v>30044.14</v>
      </c>
      <c r="J273" s="5">
        <v>166</v>
      </c>
      <c r="K273" s="5" t="s">
        <v>27</v>
      </c>
      <c r="L273" s="21">
        <v>45838</v>
      </c>
      <c r="M273" s="5" t="s">
        <v>12</v>
      </c>
      <c r="N273" s="5" t="s">
        <v>31</v>
      </c>
      <c r="O273" s="25" t="str">
        <f t="shared" si="4"/>
        <v>Oct-2024</v>
      </c>
      <c r="P273" s="22"/>
    </row>
    <row r="274" spans="1:16">
      <c r="A274" s="5" t="s">
        <v>424</v>
      </c>
      <c r="B274" s="5">
        <v>50</v>
      </c>
      <c r="C274" s="5" t="s">
        <v>57</v>
      </c>
      <c r="D274" s="5" t="s">
        <v>66</v>
      </c>
      <c r="E274" s="21">
        <v>45532</v>
      </c>
      <c r="F274" s="5" t="s">
        <v>495</v>
      </c>
      <c r="G274" s="5" t="s">
        <v>9</v>
      </c>
      <c r="H274" s="5" t="s">
        <v>60</v>
      </c>
      <c r="I274" s="24">
        <v>30044.14</v>
      </c>
      <c r="J274" s="5">
        <v>325</v>
      </c>
      <c r="K274" s="5" t="s">
        <v>27</v>
      </c>
      <c r="L274" s="21">
        <v>45844</v>
      </c>
      <c r="M274" s="5" t="s">
        <v>11</v>
      </c>
      <c r="N274" s="5" t="s">
        <v>31</v>
      </c>
      <c r="O274" s="25" t="str">
        <f t="shared" si="4"/>
        <v>Aug-2024</v>
      </c>
      <c r="P274" s="22"/>
    </row>
    <row r="275" spans="1:16">
      <c r="A275" s="5" t="s">
        <v>426</v>
      </c>
      <c r="B275" s="5">
        <v>35</v>
      </c>
      <c r="C275" s="5" t="s">
        <v>23</v>
      </c>
      <c r="D275" s="5" t="s">
        <v>62</v>
      </c>
      <c r="E275" s="21">
        <v>45755</v>
      </c>
      <c r="F275" s="5" t="s">
        <v>496</v>
      </c>
      <c r="G275" s="5" t="s">
        <v>6</v>
      </c>
      <c r="H275" s="5" t="s">
        <v>60</v>
      </c>
      <c r="I275" s="24">
        <v>30044.14</v>
      </c>
      <c r="J275" s="5">
        <v>108</v>
      </c>
      <c r="K275" s="5" t="s">
        <v>27</v>
      </c>
      <c r="L275" s="21">
        <v>45845</v>
      </c>
      <c r="M275" s="5" t="s">
        <v>13</v>
      </c>
      <c r="N275" s="5" t="s">
        <v>30</v>
      </c>
      <c r="O275" s="25" t="str">
        <f t="shared" si="4"/>
        <v>Apr-2025</v>
      </c>
      <c r="P275" s="22"/>
    </row>
    <row r="276" spans="1:16">
      <c r="A276" s="5" t="s">
        <v>428</v>
      </c>
      <c r="B276" s="5">
        <v>84</v>
      </c>
      <c r="C276" s="5" t="s">
        <v>57</v>
      </c>
      <c r="D276" s="5" t="s">
        <v>62</v>
      </c>
      <c r="E276" s="21">
        <v>45820</v>
      </c>
      <c r="F276" s="5" t="s">
        <v>497</v>
      </c>
      <c r="G276" s="5" t="s">
        <v>9</v>
      </c>
      <c r="H276" s="5" t="s">
        <v>60</v>
      </c>
      <c r="I276" s="24">
        <v>30044.14</v>
      </c>
      <c r="J276" s="5">
        <v>486</v>
      </c>
      <c r="K276" s="5" t="s">
        <v>24</v>
      </c>
      <c r="L276" s="21">
        <v>45841</v>
      </c>
      <c r="M276" s="5" t="s">
        <v>11</v>
      </c>
      <c r="N276" s="5" t="s">
        <v>30</v>
      </c>
      <c r="O276" s="25" t="str">
        <f t="shared" si="4"/>
        <v>Jun-2025</v>
      </c>
      <c r="P276" s="22"/>
    </row>
    <row r="277" spans="1:16">
      <c r="A277" s="5" t="s">
        <v>430</v>
      </c>
      <c r="B277" s="5">
        <v>62</v>
      </c>
      <c r="C277" s="5" t="s">
        <v>23</v>
      </c>
      <c r="D277" s="5" t="s">
        <v>62</v>
      </c>
      <c r="E277" s="21">
        <v>45624</v>
      </c>
      <c r="F277" s="5" t="s">
        <v>498</v>
      </c>
      <c r="G277" s="5" t="s">
        <v>9</v>
      </c>
      <c r="H277" s="5" t="s">
        <v>64</v>
      </c>
      <c r="I277" s="24">
        <v>30044.14</v>
      </c>
      <c r="J277" s="5">
        <v>286</v>
      </c>
      <c r="K277" s="5" t="s">
        <v>25</v>
      </c>
      <c r="L277" s="21">
        <v>45838</v>
      </c>
      <c r="M277" s="5" t="s">
        <v>12</v>
      </c>
      <c r="N277" s="5" t="s">
        <v>30</v>
      </c>
      <c r="O277" s="25" t="str">
        <f t="shared" si="4"/>
        <v>Nov-2024</v>
      </c>
      <c r="P277" s="22"/>
    </row>
    <row r="278" spans="1:16">
      <c r="A278" s="5" t="s">
        <v>432</v>
      </c>
      <c r="B278" s="5">
        <v>32</v>
      </c>
      <c r="C278" s="5" t="s">
        <v>23</v>
      </c>
      <c r="D278" s="5" t="s">
        <v>62</v>
      </c>
      <c r="E278" s="21">
        <v>45491</v>
      </c>
      <c r="F278" s="5" t="s">
        <v>499</v>
      </c>
      <c r="G278" s="5" t="s">
        <v>7</v>
      </c>
      <c r="H278" s="5" t="s">
        <v>60</v>
      </c>
      <c r="I278" s="24">
        <v>30044.14</v>
      </c>
      <c r="J278" s="5">
        <v>370</v>
      </c>
      <c r="K278" s="5" t="s">
        <v>27</v>
      </c>
      <c r="L278" s="21">
        <v>45837</v>
      </c>
      <c r="M278" s="5" t="s">
        <v>14</v>
      </c>
      <c r="N278" s="5" t="s">
        <v>30</v>
      </c>
      <c r="O278" s="25" t="str">
        <f t="shared" si="4"/>
        <v>Jul-2024</v>
      </c>
      <c r="P278" s="22"/>
    </row>
    <row r="279" spans="1:16">
      <c r="A279" s="5" t="s">
        <v>434</v>
      </c>
      <c r="B279" s="5">
        <v>37</v>
      </c>
      <c r="C279" s="5" t="s">
        <v>23</v>
      </c>
      <c r="D279" s="5" t="s">
        <v>66</v>
      </c>
      <c r="E279" s="21">
        <v>45683</v>
      </c>
      <c r="F279" s="5" t="s">
        <v>500</v>
      </c>
      <c r="G279" s="5" t="s">
        <v>7</v>
      </c>
      <c r="H279" s="5" t="s">
        <v>60</v>
      </c>
      <c r="I279" s="24">
        <v>30044.14</v>
      </c>
      <c r="J279" s="5">
        <v>312</v>
      </c>
      <c r="K279" s="5" t="s">
        <v>25</v>
      </c>
      <c r="L279" s="21">
        <v>45839</v>
      </c>
      <c r="M279" s="5" t="s">
        <v>11</v>
      </c>
      <c r="N279" s="5" t="s">
        <v>31</v>
      </c>
      <c r="O279" s="25" t="str">
        <f t="shared" si="4"/>
        <v>Jan-2025</v>
      </c>
      <c r="P279" s="22"/>
    </row>
    <row r="280" spans="1:16">
      <c r="A280" s="5" t="s">
        <v>436</v>
      </c>
      <c r="B280" s="5">
        <v>53</v>
      </c>
      <c r="C280" s="5" t="s">
        <v>57</v>
      </c>
      <c r="D280" s="5" t="s">
        <v>66</v>
      </c>
      <c r="E280" s="21">
        <v>45635</v>
      </c>
      <c r="F280" s="5" t="s">
        <v>501</v>
      </c>
      <c r="G280" s="5" t="s">
        <v>9</v>
      </c>
      <c r="H280" s="5" t="s">
        <v>64</v>
      </c>
      <c r="I280" s="24">
        <v>30044.14</v>
      </c>
      <c r="J280" s="5">
        <v>164</v>
      </c>
      <c r="K280" s="5" t="s">
        <v>25</v>
      </c>
      <c r="L280" s="21">
        <v>45838</v>
      </c>
      <c r="M280" s="5" t="s">
        <v>12</v>
      </c>
      <c r="N280" s="5" t="s">
        <v>31</v>
      </c>
      <c r="O280" s="25" t="str">
        <f t="shared" si="4"/>
        <v>Dec-2024</v>
      </c>
      <c r="P280" s="22"/>
    </row>
    <row r="281" spans="1:16">
      <c r="A281" s="5" t="s">
        <v>438</v>
      </c>
      <c r="B281" s="5">
        <v>20</v>
      </c>
      <c r="C281" s="5" t="s">
        <v>23</v>
      </c>
      <c r="D281" s="5" t="s">
        <v>66</v>
      </c>
      <c r="E281" s="21">
        <v>45552</v>
      </c>
      <c r="F281" s="5" t="s">
        <v>502</v>
      </c>
      <c r="G281" s="5" t="s">
        <v>7</v>
      </c>
      <c r="H281" s="5" t="s">
        <v>60</v>
      </c>
      <c r="I281" s="24">
        <v>30044.14</v>
      </c>
      <c r="J281" s="5">
        <v>370</v>
      </c>
      <c r="K281" s="5" t="s">
        <v>24</v>
      </c>
      <c r="L281" s="21">
        <v>45853</v>
      </c>
      <c r="M281" s="5" t="s">
        <v>15</v>
      </c>
      <c r="N281" s="5" t="s">
        <v>31</v>
      </c>
      <c r="O281" s="25" t="str">
        <f t="shared" si="4"/>
        <v>Sep-2024</v>
      </c>
      <c r="P281" s="22"/>
    </row>
    <row r="282" spans="1:16">
      <c r="A282" s="5" t="s">
        <v>440</v>
      </c>
      <c r="B282" s="5">
        <v>23</v>
      </c>
      <c r="C282" s="5" t="s">
        <v>23</v>
      </c>
      <c r="D282" s="5" t="s">
        <v>69</v>
      </c>
      <c r="E282" s="21">
        <v>45749</v>
      </c>
      <c r="F282" s="5" t="s">
        <v>503</v>
      </c>
      <c r="G282" s="5" t="s">
        <v>7</v>
      </c>
      <c r="H282" s="5" t="s">
        <v>60</v>
      </c>
      <c r="I282" s="24">
        <v>30044.14</v>
      </c>
      <c r="J282" s="5">
        <v>227</v>
      </c>
      <c r="K282" s="5" t="s">
        <v>24</v>
      </c>
      <c r="L282" s="21">
        <v>45855</v>
      </c>
      <c r="M282" s="5" t="s">
        <v>12</v>
      </c>
      <c r="N282" s="5" t="s">
        <v>30</v>
      </c>
      <c r="O282" s="25" t="str">
        <f t="shared" si="4"/>
        <v>Apr-2025</v>
      </c>
      <c r="P282" s="22"/>
    </row>
    <row r="283" spans="1:16">
      <c r="A283" s="5" t="s">
        <v>442</v>
      </c>
      <c r="B283" s="5">
        <v>23</v>
      </c>
      <c r="C283" s="5" t="s">
        <v>23</v>
      </c>
      <c r="D283" s="5" t="s">
        <v>66</v>
      </c>
      <c r="E283" s="21">
        <v>45738</v>
      </c>
      <c r="F283" s="5" t="s">
        <v>504</v>
      </c>
      <c r="G283" s="5" t="s">
        <v>6</v>
      </c>
      <c r="H283" s="5" t="s">
        <v>64</v>
      </c>
      <c r="I283" s="24">
        <v>30044.14</v>
      </c>
      <c r="J283" s="5">
        <v>356</v>
      </c>
      <c r="K283" s="5" t="s">
        <v>24</v>
      </c>
      <c r="L283" s="21">
        <v>45845</v>
      </c>
      <c r="M283" s="5" t="s">
        <v>13</v>
      </c>
      <c r="N283" s="5" t="s">
        <v>31</v>
      </c>
      <c r="O283" s="25" t="str">
        <f t="shared" si="4"/>
        <v>Mar-2025</v>
      </c>
      <c r="P283" s="22"/>
    </row>
    <row r="284" spans="1:16">
      <c r="A284" s="5" t="s">
        <v>444</v>
      </c>
      <c r="B284" s="5">
        <v>44</v>
      </c>
      <c r="C284" s="5" t="s">
        <v>57</v>
      </c>
      <c r="D284" s="5" t="s">
        <v>69</v>
      </c>
      <c r="E284" s="21">
        <v>45635</v>
      </c>
      <c r="F284" s="5" t="s">
        <v>505</v>
      </c>
      <c r="G284" s="5" t="s">
        <v>7</v>
      </c>
      <c r="H284" s="5" t="s">
        <v>60</v>
      </c>
      <c r="I284" s="24">
        <v>30044.14</v>
      </c>
      <c r="J284" s="5">
        <v>245</v>
      </c>
      <c r="K284" s="5" t="s">
        <v>25</v>
      </c>
      <c r="L284" s="21">
        <v>45849</v>
      </c>
      <c r="M284" s="5" t="s">
        <v>12</v>
      </c>
      <c r="N284" s="5" t="s">
        <v>30</v>
      </c>
      <c r="O284" s="25" t="str">
        <f t="shared" si="4"/>
        <v>Dec-2024</v>
      </c>
      <c r="P284" s="22"/>
    </row>
    <row r="285" spans="1:16">
      <c r="A285" s="5" t="s">
        <v>422</v>
      </c>
      <c r="B285" s="5">
        <v>51</v>
      </c>
      <c r="C285" s="5" t="s">
        <v>57</v>
      </c>
      <c r="D285" s="5" t="s">
        <v>62</v>
      </c>
      <c r="E285" s="21">
        <v>45796</v>
      </c>
      <c r="F285" s="5" t="s">
        <v>506</v>
      </c>
      <c r="G285" s="5" t="s">
        <v>6</v>
      </c>
      <c r="H285" s="5" t="s">
        <v>60</v>
      </c>
      <c r="I285" s="24">
        <v>30044.14</v>
      </c>
      <c r="J285" s="5">
        <v>238</v>
      </c>
      <c r="K285" s="5" t="s">
        <v>24</v>
      </c>
      <c r="L285" s="21">
        <v>45838</v>
      </c>
      <c r="M285" s="5" t="s">
        <v>12</v>
      </c>
      <c r="N285" s="5" t="s">
        <v>31</v>
      </c>
      <c r="O285" s="25" t="str">
        <f t="shared" si="4"/>
        <v>May-2025</v>
      </c>
      <c r="P285" s="22"/>
    </row>
    <row r="286" spans="1:16">
      <c r="A286" s="5" t="s">
        <v>424</v>
      </c>
      <c r="B286" s="5">
        <v>89</v>
      </c>
      <c r="C286" s="5" t="s">
        <v>57</v>
      </c>
      <c r="D286" s="5" t="s">
        <v>69</v>
      </c>
      <c r="E286" s="21">
        <v>45658</v>
      </c>
      <c r="F286" s="5" t="s">
        <v>507</v>
      </c>
      <c r="G286" s="5" t="s">
        <v>9</v>
      </c>
      <c r="H286" s="5" t="s">
        <v>64</v>
      </c>
      <c r="I286" s="24">
        <v>30044.14</v>
      </c>
      <c r="J286" s="5">
        <v>307</v>
      </c>
      <c r="K286" s="5" t="s">
        <v>24</v>
      </c>
      <c r="L286" s="21">
        <v>45856</v>
      </c>
      <c r="M286" s="5" t="s">
        <v>14</v>
      </c>
      <c r="N286" s="5" t="s">
        <v>31</v>
      </c>
      <c r="O286" s="25" t="str">
        <f t="shared" si="4"/>
        <v>Jan-2025</v>
      </c>
      <c r="P286" s="22"/>
    </row>
    <row r="287" spans="1:16">
      <c r="A287" s="5" t="s">
        <v>426</v>
      </c>
      <c r="B287" s="5">
        <v>58</v>
      </c>
      <c r="C287" s="5" t="s">
        <v>23</v>
      </c>
      <c r="D287" s="5" t="s">
        <v>62</v>
      </c>
      <c r="E287" s="21">
        <v>45808</v>
      </c>
      <c r="F287" s="5" t="s">
        <v>508</v>
      </c>
      <c r="G287" s="5" t="s">
        <v>6</v>
      </c>
      <c r="H287" s="5" t="s">
        <v>60</v>
      </c>
      <c r="I287" s="24">
        <v>30044.14</v>
      </c>
      <c r="J287" s="5">
        <v>321</v>
      </c>
      <c r="K287" s="5" t="s">
        <v>24</v>
      </c>
      <c r="L287" s="21">
        <v>45843</v>
      </c>
      <c r="M287" s="5" t="s">
        <v>15</v>
      </c>
      <c r="N287" s="5" t="s">
        <v>30</v>
      </c>
      <c r="O287" s="25" t="str">
        <f t="shared" si="4"/>
        <v>May-2025</v>
      </c>
      <c r="P287" s="22"/>
    </row>
    <row r="288" spans="1:16">
      <c r="A288" s="5" t="s">
        <v>428</v>
      </c>
      <c r="B288" s="5">
        <v>64</v>
      </c>
      <c r="C288" s="5" t="s">
        <v>23</v>
      </c>
      <c r="D288" s="5" t="s">
        <v>14</v>
      </c>
      <c r="E288" s="21">
        <v>45774</v>
      </c>
      <c r="F288" s="5" t="s">
        <v>509</v>
      </c>
      <c r="G288" s="5" t="s">
        <v>7</v>
      </c>
      <c r="H288" s="5" t="s">
        <v>60</v>
      </c>
      <c r="I288" s="24">
        <v>30044.14</v>
      </c>
      <c r="J288" s="5">
        <v>342</v>
      </c>
      <c r="K288" s="5" t="s">
        <v>27</v>
      </c>
      <c r="L288" s="21">
        <v>45834</v>
      </c>
      <c r="M288" s="5" t="s">
        <v>11</v>
      </c>
      <c r="N288" s="5" t="s">
        <v>30</v>
      </c>
      <c r="O288" s="25" t="str">
        <f t="shared" si="4"/>
        <v>Apr-2025</v>
      </c>
      <c r="P288" s="22"/>
    </row>
    <row r="289" spans="1:16">
      <c r="A289" s="5" t="s">
        <v>430</v>
      </c>
      <c r="B289" s="5">
        <v>90</v>
      </c>
      <c r="C289" s="5" t="s">
        <v>23</v>
      </c>
      <c r="D289" s="5" t="s">
        <v>66</v>
      </c>
      <c r="E289" s="21">
        <v>45775</v>
      </c>
      <c r="F289" s="5" t="s">
        <v>510</v>
      </c>
      <c r="G289" s="5" t="s">
        <v>8</v>
      </c>
      <c r="H289" s="5" t="s">
        <v>60</v>
      </c>
      <c r="I289" s="24">
        <v>30044.14</v>
      </c>
      <c r="J289" s="5">
        <v>458</v>
      </c>
      <c r="K289" s="5" t="s">
        <v>27</v>
      </c>
      <c r="L289" s="21">
        <v>45842</v>
      </c>
      <c r="M289" s="5" t="s">
        <v>14</v>
      </c>
      <c r="N289" s="5" t="s">
        <v>30</v>
      </c>
      <c r="O289" s="25" t="str">
        <f t="shared" si="4"/>
        <v>Apr-2025</v>
      </c>
      <c r="P289" s="22"/>
    </row>
    <row r="290" spans="1:16">
      <c r="A290" s="5" t="s">
        <v>432</v>
      </c>
      <c r="B290" s="5">
        <v>23</v>
      </c>
      <c r="C290" s="5" t="s">
        <v>57</v>
      </c>
      <c r="D290" s="5" t="s">
        <v>62</v>
      </c>
      <c r="E290" s="21">
        <v>45734</v>
      </c>
      <c r="F290" s="5" t="s">
        <v>511</v>
      </c>
      <c r="G290" s="5" t="s">
        <v>9</v>
      </c>
      <c r="H290" s="5" t="s">
        <v>60</v>
      </c>
      <c r="I290" s="24">
        <v>30044.14</v>
      </c>
      <c r="J290" s="5">
        <v>130</v>
      </c>
      <c r="K290" s="5" t="s">
        <v>27</v>
      </c>
      <c r="L290" s="21">
        <v>45838</v>
      </c>
      <c r="M290" s="5" t="s">
        <v>13</v>
      </c>
      <c r="N290" s="5" t="s">
        <v>29</v>
      </c>
      <c r="O290" s="25" t="str">
        <f t="shared" si="4"/>
        <v>Mar-2025</v>
      </c>
      <c r="P290" s="22"/>
    </row>
    <row r="291" spans="1:16">
      <c r="A291" s="5" t="s">
        <v>434</v>
      </c>
      <c r="B291" s="5">
        <v>81</v>
      </c>
      <c r="C291" s="5" t="s">
        <v>23</v>
      </c>
      <c r="D291" s="5" t="s">
        <v>14</v>
      </c>
      <c r="E291" s="21">
        <v>45499</v>
      </c>
      <c r="F291" s="5" t="s">
        <v>512</v>
      </c>
      <c r="G291" s="5" t="s">
        <v>9</v>
      </c>
      <c r="H291" s="5" t="s">
        <v>60</v>
      </c>
      <c r="I291" s="24">
        <v>30044.14</v>
      </c>
      <c r="J291" s="5">
        <v>185</v>
      </c>
      <c r="K291" s="5" t="s">
        <v>24</v>
      </c>
      <c r="L291" s="21">
        <v>45833</v>
      </c>
      <c r="M291" s="5" t="s">
        <v>12</v>
      </c>
      <c r="N291" s="5" t="s">
        <v>30</v>
      </c>
      <c r="O291" s="25" t="str">
        <f t="shared" si="4"/>
        <v>Jul-2024</v>
      </c>
      <c r="P291" s="22"/>
    </row>
    <row r="292" spans="1:16">
      <c r="A292" s="5" t="s">
        <v>436</v>
      </c>
      <c r="B292" s="5">
        <v>76</v>
      </c>
      <c r="C292" s="5" t="s">
        <v>23</v>
      </c>
      <c r="D292" s="5" t="s">
        <v>62</v>
      </c>
      <c r="E292" s="21">
        <v>45534</v>
      </c>
      <c r="F292" s="5" t="s">
        <v>513</v>
      </c>
      <c r="G292" s="5" t="s">
        <v>9</v>
      </c>
      <c r="H292" s="5" t="s">
        <v>60</v>
      </c>
      <c r="I292" s="24">
        <v>30044.14</v>
      </c>
      <c r="J292" s="5">
        <v>464</v>
      </c>
      <c r="K292" s="5" t="s">
        <v>27</v>
      </c>
      <c r="L292" s="21">
        <v>45839</v>
      </c>
      <c r="M292" s="5" t="s">
        <v>11</v>
      </c>
      <c r="N292" s="5" t="s">
        <v>29</v>
      </c>
      <c r="O292" s="25" t="str">
        <f t="shared" si="4"/>
        <v>Aug-2024</v>
      </c>
      <c r="P292" s="22"/>
    </row>
    <row r="293" spans="1:16">
      <c r="A293" s="5" t="s">
        <v>438</v>
      </c>
      <c r="B293" s="5">
        <v>73</v>
      </c>
      <c r="C293" s="5" t="s">
        <v>23</v>
      </c>
      <c r="D293" s="5" t="s">
        <v>66</v>
      </c>
      <c r="E293" s="21">
        <v>45524</v>
      </c>
      <c r="F293" s="5" t="s">
        <v>514</v>
      </c>
      <c r="G293" s="5" t="s">
        <v>9</v>
      </c>
      <c r="H293" s="5" t="s">
        <v>60</v>
      </c>
      <c r="I293" s="24">
        <v>30044.14</v>
      </c>
      <c r="J293" s="5">
        <v>538</v>
      </c>
      <c r="K293" s="5" t="s">
        <v>25</v>
      </c>
      <c r="L293" s="21">
        <v>45853</v>
      </c>
      <c r="M293" s="5" t="s">
        <v>15</v>
      </c>
      <c r="N293" s="5" t="s">
        <v>31</v>
      </c>
      <c r="O293" s="25" t="str">
        <f t="shared" si="4"/>
        <v>Aug-2024</v>
      </c>
      <c r="P293" s="22"/>
    </row>
    <row r="294" spans="1:16">
      <c r="A294" s="5" t="s">
        <v>440</v>
      </c>
      <c r="B294" s="5">
        <v>65</v>
      </c>
      <c r="C294" s="5" t="s">
        <v>57</v>
      </c>
      <c r="D294" s="5" t="s">
        <v>69</v>
      </c>
      <c r="E294" s="21">
        <v>45632</v>
      </c>
      <c r="F294" s="5" t="s">
        <v>515</v>
      </c>
      <c r="G294" s="5" t="s">
        <v>6</v>
      </c>
      <c r="H294" s="5" t="s">
        <v>64</v>
      </c>
      <c r="I294" s="24">
        <v>30044.14</v>
      </c>
      <c r="J294" s="5">
        <v>369</v>
      </c>
      <c r="K294" s="5" t="s">
        <v>24</v>
      </c>
      <c r="L294" s="21">
        <v>45835</v>
      </c>
      <c r="M294" s="5" t="s">
        <v>14</v>
      </c>
      <c r="N294" s="5" t="s">
        <v>29</v>
      </c>
      <c r="O294" s="25" t="str">
        <f t="shared" si="4"/>
        <v>Dec-2024</v>
      </c>
      <c r="P294" s="22"/>
    </row>
    <row r="295" spans="1:16">
      <c r="A295" s="5" t="s">
        <v>442</v>
      </c>
      <c r="B295" s="5">
        <v>86</v>
      </c>
      <c r="C295" s="5" t="s">
        <v>57</v>
      </c>
      <c r="D295" s="5" t="s">
        <v>69</v>
      </c>
      <c r="E295" s="21">
        <v>45819</v>
      </c>
      <c r="F295" s="5" t="s">
        <v>516</v>
      </c>
      <c r="G295" s="5" t="s">
        <v>9</v>
      </c>
      <c r="H295" s="5" t="s">
        <v>64</v>
      </c>
      <c r="I295" s="24">
        <v>30044.14</v>
      </c>
      <c r="J295" s="5">
        <v>283</v>
      </c>
      <c r="K295" s="5" t="s">
        <v>24</v>
      </c>
      <c r="L295" s="21">
        <v>45853</v>
      </c>
      <c r="M295" s="5" t="s">
        <v>11</v>
      </c>
      <c r="N295" s="5" t="s">
        <v>31</v>
      </c>
      <c r="O295" s="25" t="str">
        <f t="shared" si="4"/>
        <v>Jun-2025</v>
      </c>
      <c r="P295" s="22"/>
    </row>
    <row r="296" spans="1:16">
      <c r="A296" s="5" t="s">
        <v>444</v>
      </c>
      <c r="B296" s="5">
        <v>40</v>
      </c>
      <c r="C296" s="5" t="s">
        <v>57</v>
      </c>
      <c r="D296" s="5" t="s">
        <v>62</v>
      </c>
      <c r="E296" s="21">
        <v>45486</v>
      </c>
      <c r="F296" s="5" t="s">
        <v>517</v>
      </c>
      <c r="G296" s="5" t="s">
        <v>7</v>
      </c>
      <c r="H296" s="5" t="s">
        <v>64</v>
      </c>
      <c r="I296" s="24">
        <v>30044.14</v>
      </c>
      <c r="J296" s="5">
        <v>204</v>
      </c>
      <c r="K296" s="5" t="s">
        <v>25</v>
      </c>
      <c r="L296" s="21">
        <v>45855</v>
      </c>
      <c r="M296" s="5" t="s">
        <v>14</v>
      </c>
      <c r="N296" s="5" t="s">
        <v>29</v>
      </c>
      <c r="O296" s="25" t="str">
        <f t="shared" si="4"/>
        <v>Jul-2024</v>
      </c>
      <c r="P296" s="22"/>
    </row>
    <row r="297" spans="1:16">
      <c r="A297" s="5" t="s">
        <v>422</v>
      </c>
      <c r="B297" s="5">
        <v>44</v>
      </c>
      <c r="C297" s="5" t="s">
        <v>23</v>
      </c>
      <c r="D297" s="5" t="s">
        <v>69</v>
      </c>
      <c r="E297" s="21">
        <v>45821</v>
      </c>
      <c r="F297" s="5" t="s">
        <v>518</v>
      </c>
      <c r="G297" s="5" t="s">
        <v>8</v>
      </c>
      <c r="H297" s="5" t="s">
        <v>64</v>
      </c>
      <c r="I297" s="24">
        <v>30044.14</v>
      </c>
      <c r="J297" s="5">
        <v>228</v>
      </c>
      <c r="K297" s="5" t="s">
        <v>27</v>
      </c>
      <c r="L297" s="21">
        <v>45832</v>
      </c>
      <c r="M297" s="5" t="s">
        <v>12</v>
      </c>
      <c r="N297" s="5" t="s">
        <v>31</v>
      </c>
      <c r="O297" s="25" t="str">
        <f t="shared" si="4"/>
        <v>Jun-2025</v>
      </c>
      <c r="P297" s="22"/>
    </row>
    <row r="298" spans="1:16">
      <c r="A298" s="5" t="s">
        <v>424</v>
      </c>
      <c r="B298" s="5">
        <v>66</v>
      </c>
      <c r="C298" s="5" t="s">
        <v>57</v>
      </c>
      <c r="D298" s="5" t="s">
        <v>69</v>
      </c>
      <c r="E298" s="21">
        <v>45626</v>
      </c>
      <c r="F298" s="5" t="s">
        <v>519</v>
      </c>
      <c r="G298" s="5" t="s">
        <v>7</v>
      </c>
      <c r="H298" s="5" t="s">
        <v>64</v>
      </c>
      <c r="I298" s="24">
        <v>30044.14</v>
      </c>
      <c r="J298" s="5">
        <v>178</v>
      </c>
      <c r="K298" s="5" t="s">
        <v>25</v>
      </c>
      <c r="L298" s="21">
        <v>45848</v>
      </c>
      <c r="M298" s="5" t="s">
        <v>15</v>
      </c>
      <c r="N298" s="5" t="s">
        <v>29</v>
      </c>
      <c r="O298" s="25" t="str">
        <f t="shared" si="4"/>
        <v>Nov-2024</v>
      </c>
      <c r="P298" s="22"/>
    </row>
    <row r="299" spans="1:16">
      <c r="A299" s="5" t="s">
        <v>426</v>
      </c>
      <c r="B299" s="5">
        <v>55</v>
      </c>
      <c r="C299" s="5" t="s">
        <v>57</v>
      </c>
      <c r="D299" s="5" t="s">
        <v>58</v>
      </c>
      <c r="E299" s="21">
        <v>45707</v>
      </c>
      <c r="F299" s="5" t="s">
        <v>520</v>
      </c>
      <c r="G299" s="5" t="s">
        <v>7</v>
      </c>
      <c r="H299" s="5" t="s">
        <v>64</v>
      </c>
      <c r="I299" s="24">
        <v>30044.14</v>
      </c>
      <c r="J299" s="5">
        <v>214</v>
      </c>
      <c r="K299" s="5" t="s">
        <v>25</v>
      </c>
      <c r="L299" s="21">
        <v>45850</v>
      </c>
      <c r="M299" s="5" t="s">
        <v>12</v>
      </c>
      <c r="N299" s="5" t="s">
        <v>30</v>
      </c>
      <c r="O299" s="25" t="str">
        <f t="shared" si="4"/>
        <v>Feb-2025</v>
      </c>
      <c r="P299" s="22"/>
    </row>
    <row r="300" spans="1:16">
      <c r="A300" s="5" t="s">
        <v>428</v>
      </c>
      <c r="B300" s="5">
        <v>19</v>
      </c>
      <c r="C300" s="5" t="s">
        <v>57</v>
      </c>
      <c r="D300" s="5" t="s">
        <v>58</v>
      </c>
      <c r="E300" s="21">
        <v>45614</v>
      </c>
      <c r="F300" s="5" t="s">
        <v>191</v>
      </c>
      <c r="G300" s="5" t="s">
        <v>6</v>
      </c>
      <c r="H300" s="5" t="s">
        <v>64</v>
      </c>
      <c r="I300" s="24">
        <v>30044.14</v>
      </c>
      <c r="J300" s="5">
        <v>510</v>
      </c>
      <c r="K300" s="5" t="s">
        <v>25</v>
      </c>
      <c r="L300" s="21">
        <v>45836</v>
      </c>
      <c r="M300" s="5" t="s">
        <v>12</v>
      </c>
      <c r="N300" s="5" t="s">
        <v>31</v>
      </c>
      <c r="O300" s="25" t="str">
        <f t="shared" si="4"/>
        <v>Nov-2024</v>
      </c>
      <c r="P300" s="22"/>
    </row>
    <row r="301" spans="1:16">
      <c r="A301" s="5" t="s">
        <v>430</v>
      </c>
      <c r="B301" s="5">
        <v>35</v>
      </c>
      <c r="C301" s="5" t="s">
        <v>23</v>
      </c>
      <c r="D301" s="5" t="s">
        <v>58</v>
      </c>
      <c r="E301" s="21">
        <v>45826</v>
      </c>
      <c r="F301" s="5" t="s">
        <v>521</v>
      </c>
      <c r="G301" s="5" t="s">
        <v>9</v>
      </c>
      <c r="H301" s="5" t="s">
        <v>60</v>
      </c>
      <c r="I301" s="24">
        <v>30044.14</v>
      </c>
      <c r="J301" s="5">
        <v>255</v>
      </c>
      <c r="K301" s="5" t="s">
        <v>24</v>
      </c>
      <c r="L301" s="21">
        <v>45835</v>
      </c>
      <c r="M301" s="5" t="s">
        <v>14</v>
      </c>
      <c r="N301" s="5" t="s">
        <v>30</v>
      </c>
      <c r="O301" s="25" t="str">
        <f t="shared" si="4"/>
        <v>Jun-2025</v>
      </c>
      <c r="P301" s="22"/>
    </row>
    <row r="302" spans="1:15">
      <c r="A302" s="5" t="s">
        <v>432</v>
      </c>
      <c r="B302" s="5">
        <v>37</v>
      </c>
      <c r="C302" s="5" t="s">
        <v>23</v>
      </c>
      <c r="D302" s="5" t="s">
        <v>62</v>
      </c>
      <c r="E302" s="21">
        <v>45566</v>
      </c>
      <c r="F302" s="5" t="s">
        <v>522</v>
      </c>
      <c r="G302" s="5" t="s">
        <v>9</v>
      </c>
      <c r="H302" s="5" t="s">
        <v>64</v>
      </c>
      <c r="I302" s="24">
        <v>30044.14</v>
      </c>
      <c r="J302" s="5">
        <v>504</v>
      </c>
      <c r="K302" s="5" t="s">
        <v>24</v>
      </c>
      <c r="L302" s="21">
        <v>45856</v>
      </c>
      <c r="M302" s="5" t="s">
        <v>15</v>
      </c>
      <c r="N302" s="5" t="s">
        <v>30</v>
      </c>
      <c r="O302" s="25" t="str">
        <f t="shared" si="4"/>
        <v>Oct-2024</v>
      </c>
    </row>
    <row r="303" spans="1:15">
      <c r="A303" s="5" t="s">
        <v>434</v>
      </c>
      <c r="B303" s="5">
        <v>52</v>
      </c>
      <c r="C303" s="5" t="s">
        <v>57</v>
      </c>
      <c r="D303" s="5" t="s">
        <v>66</v>
      </c>
      <c r="E303" s="21">
        <v>45559</v>
      </c>
      <c r="F303" s="5" t="s">
        <v>523</v>
      </c>
      <c r="G303" s="5" t="s">
        <v>8</v>
      </c>
      <c r="H303" s="5" t="s">
        <v>60</v>
      </c>
      <c r="I303" s="24">
        <v>30044.14</v>
      </c>
      <c r="J303" s="5">
        <v>175</v>
      </c>
      <c r="K303" s="5" t="s">
        <v>24</v>
      </c>
      <c r="L303" s="21">
        <v>45844</v>
      </c>
      <c r="M303" s="5" t="s">
        <v>13</v>
      </c>
      <c r="N303" s="5" t="s">
        <v>29</v>
      </c>
      <c r="O303" s="25" t="str">
        <f t="shared" si="4"/>
        <v>Sep-2024</v>
      </c>
    </row>
    <row r="304" spans="1:15">
      <c r="A304" s="5" t="s">
        <v>436</v>
      </c>
      <c r="B304" s="5">
        <v>60</v>
      </c>
      <c r="C304" s="5" t="s">
        <v>57</v>
      </c>
      <c r="D304" s="5" t="s">
        <v>14</v>
      </c>
      <c r="E304" s="21">
        <v>45630</v>
      </c>
      <c r="F304" s="5" t="s">
        <v>524</v>
      </c>
      <c r="G304" s="5" t="s">
        <v>6</v>
      </c>
      <c r="H304" s="5" t="s">
        <v>64</v>
      </c>
      <c r="I304" s="24">
        <v>30044.14</v>
      </c>
      <c r="J304" s="5">
        <v>196</v>
      </c>
      <c r="K304" s="5" t="s">
        <v>27</v>
      </c>
      <c r="L304" s="21">
        <v>45856</v>
      </c>
      <c r="M304" s="5" t="s">
        <v>12</v>
      </c>
      <c r="N304" s="5" t="s">
        <v>30</v>
      </c>
      <c r="O304" s="25" t="str">
        <f t="shared" si="4"/>
        <v>Dec-2024</v>
      </c>
    </row>
    <row r="305" spans="1:15">
      <c r="A305" s="5" t="s">
        <v>438</v>
      </c>
      <c r="B305" s="5">
        <v>61</v>
      </c>
      <c r="C305" s="5" t="s">
        <v>23</v>
      </c>
      <c r="D305" s="5" t="s">
        <v>58</v>
      </c>
      <c r="E305" s="21">
        <v>45803</v>
      </c>
      <c r="F305" s="5" t="s">
        <v>525</v>
      </c>
      <c r="G305" s="5" t="s">
        <v>6</v>
      </c>
      <c r="H305" s="5" t="s">
        <v>64</v>
      </c>
      <c r="I305" s="24">
        <v>30044.14</v>
      </c>
      <c r="J305" s="5">
        <v>383</v>
      </c>
      <c r="K305" s="5" t="s">
        <v>24</v>
      </c>
      <c r="L305" s="21">
        <v>45839</v>
      </c>
      <c r="M305" s="5" t="s">
        <v>12</v>
      </c>
      <c r="N305" s="5" t="s">
        <v>29</v>
      </c>
      <c r="O305" s="25" t="str">
        <f t="shared" si="4"/>
        <v>May-2025</v>
      </c>
    </row>
    <row r="306" spans="1:15">
      <c r="A306" s="5" t="s">
        <v>440</v>
      </c>
      <c r="B306" s="5">
        <v>65</v>
      </c>
      <c r="C306" s="5" t="s">
        <v>57</v>
      </c>
      <c r="D306" s="5" t="s">
        <v>14</v>
      </c>
      <c r="E306" s="21">
        <v>45755</v>
      </c>
      <c r="F306" s="5" t="s">
        <v>526</v>
      </c>
      <c r="G306" s="5" t="s">
        <v>7</v>
      </c>
      <c r="H306" s="5" t="s">
        <v>64</v>
      </c>
      <c r="I306" s="24">
        <v>30044.14</v>
      </c>
      <c r="J306" s="5">
        <v>229</v>
      </c>
      <c r="K306" s="5" t="s">
        <v>24</v>
      </c>
      <c r="L306" s="21">
        <v>45831</v>
      </c>
      <c r="M306" s="5" t="s">
        <v>13</v>
      </c>
      <c r="N306" s="5" t="s">
        <v>29</v>
      </c>
      <c r="O306" s="25" t="str">
        <f t="shared" si="4"/>
        <v>Apr-2025</v>
      </c>
    </row>
    <row r="307" spans="1:15">
      <c r="A307" s="5" t="s">
        <v>442</v>
      </c>
      <c r="B307" s="5">
        <v>29</v>
      </c>
      <c r="C307" s="5" t="s">
        <v>57</v>
      </c>
      <c r="D307" s="5" t="s">
        <v>14</v>
      </c>
      <c r="E307" s="21">
        <v>45761</v>
      </c>
      <c r="F307" s="5" t="s">
        <v>527</v>
      </c>
      <c r="G307" s="5" t="s">
        <v>7</v>
      </c>
      <c r="H307" s="5" t="s">
        <v>64</v>
      </c>
      <c r="I307" s="24">
        <v>30044.14</v>
      </c>
      <c r="J307" s="5">
        <v>379</v>
      </c>
      <c r="K307" s="5" t="s">
        <v>25</v>
      </c>
      <c r="L307" s="21">
        <v>45853</v>
      </c>
      <c r="M307" s="5" t="s">
        <v>14</v>
      </c>
      <c r="N307" s="5" t="s">
        <v>29</v>
      </c>
      <c r="O307" s="25" t="str">
        <f t="shared" si="4"/>
        <v>Apr-2025</v>
      </c>
    </row>
    <row r="308" spans="1:15">
      <c r="A308" s="5" t="s">
        <v>444</v>
      </c>
      <c r="B308" s="5">
        <v>61</v>
      </c>
      <c r="C308" s="5" t="s">
        <v>23</v>
      </c>
      <c r="D308" s="5" t="s">
        <v>69</v>
      </c>
      <c r="E308" s="21">
        <v>45599</v>
      </c>
      <c r="F308" s="5" t="s">
        <v>528</v>
      </c>
      <c r="G308" s="5" t="s">
        <v>6</v>
      </c>
      <c r="H308" s="5" t="s">
        <v>60</v>
      </c>
      <c r="I308" s="24">
        <v>30044.14</v>
      </c>
      <c r="J308" s="5">
        <v>114</v>
      </c>
      <c r="K308" s="5" t="s">
        <v>27</v>
      </c>
      <c r="L308" s="21">
        <v>45851</v>
      </c>
      <c r="M308" s="5" t="s">
        <v>15</v>
      </c>
      <c r="N308" s="5" t="s">
        <v>31</v>
      </c>
      <c r="O308" s="25" t="str">
        <f t="shared" si="4"/>
        <v>Nov-2024</v>
      </c>
    </row>
    <row r="309" spans="1:15">
      <c r="A309" s="5" t="s">
        <v>422</v>
      </c>
      <c r="B309" s="5">
        <v>22</v>
      </c>
      <c r="C309" s="5" t="s">
        <v>57</v>
      </c>
      <c r="D309" s="5" t="s">
        <v>58</v>
      </c>
      <c r="E309" s="21">
        <v>45697</v>
      </c>
      <c r="F309" s="5" t="s">
        <v>529</v>
      </c>
      <c r="G309" s="5" t="s">
        <v>6</v>
      </c>
      <c r="H309" s="5" t="s">
        <v>60</v>
      </c>
      <c r="I309" s="24">
        <v>30044.14</v>
      </c>
      <c r="J309" s="5">
        <v>193</v>
      </c>
      <c r="K309" s="5" t="s">
        <v>24</v>
      </c>
      <c r="L309" s="21">
        <v>45837</v>
      </c>
      <c r="M309" s="5" t="s">
        <v>14</v>
      </c>
      <c r="N309" s="5" t="s">
        <v>29</v>
      </c>
      <c r="O309" s="25" t="str">
        <f t="shared" si="4"/>
        <v>Feb-2025</v>
      </c>
    </row>
    <row r="310" spans="1:15">
      <c r="A310" s="5" t="s">
        <v>424</v>
      </c>
      <c r="B310" s="5">
        <v>23</v>
      </c>
      <c r="C310" s="5" t="s">
        <v>57</v>
      </c>
      <c r="D310" s="5" t="s">
        <v>62</v>
      </c>
      <c r="E310" s="21">
        <v>45588</v>
      </c>
      <c r="F310" s="5" t="s">
        <v>530</v>
      </c>
      <c r="G310" s="5" t="s">
        <v>8</v>
      </c>
      <c r="H310" s="5" t="s">
        <v>60</v>
      </c>
      <c r="I310" s="24">
        <v>30044.14</v>
      </c>
      <c r="J310" s="5">
        <v>220</v>
      </c>
      <c r="K310" s="5" t="s">
        <v>25</v>
      </c>
      <c r="L310" s="21">
        <v>45841</v>
      </c>
      <c r="M310" s="5" t="s">
        <v>11</v>
      </c>
      <c r="N310" s="5" t="s">
        <v>29</v>
      </c>
      <c r="O310" s="25" t="str">
        <f t="shared" si="4"/>
        <v>Oct-2024</v>
      </c>
    </row>
    <row r="311" spans="1:15">
      <c r="A311" s="5" t="s">
        <v>426</v>
      </c>
      <c r="B311" s="5">
        <v>52</v>
      </c>
      <c r="C311" s="5" t="s">
        <v>57</v>
      </c>
      <c r="D311" s="5" t="s">
        <v>14</v>
      </c>
      <c r="E311" s="21">
        <v>45496</v>
      </c>
      <c r="F311" s="5" t="s">
        <v>531</v>
      </c>
      <c r="G311" s="5" t="s">
        <v>6</v>
      </c>
      <c r="H311" s="5" t="s">
        <v>64</v>
      </c>
      <c r="I311" s="24">
        <v>30044.14</v>
      </c>
      <c r="J311" s="5">
        <v>543</v>
      </c>
      <c r="K311" s="5" t="s">
        <v>25</v>
      </c>
      <c r="L311" s="21">
        <v>45845</v>
      </c>
      <c r="M311" s="5" t="s">
        <v>12</v>
      </c>
      <c r="N311" s="5" t="s">
        <v>30</v>
      </c>
      <c r="O311" s="25" t="str">
        <f t="shared" si="4"/>
        <v>Jul-2024</v>
      </c>
    </row>
    <row r="312" spans="1:15">
      <c r="A312" s="5" t="s">
        <v>428</v>
      </c>
      <c r="B312" s="5">
        <v>38</v>
      </c>
      <c r="C312" s="5" t="s">
        <v>23</v>
      </c>
      <c r="D312" s="5" t="s">
        <v>14</v>
      </c>
      <c r="E312" s="21">
        <v>45580</v>
      </c>
      <c r="F312" s="5" t="s">
        <v>532</v>
      </c>
      <c r="G312" s="5" t="s">
        <v>9</v>
      </c>
      <c r="H312" s="5" t="s">
        <v>60</v>
      </c>
      <c r="I312" s="24">
        <v>30044.14</v>
      </c>
      <c r="J312" s="5">
        <v>521</v>
      </c>
      <c r="K312" s="5" t="s">
        <v>25</v>
      </c>
      <c r="L312" s="21">
        <v>45840</v>
      </c>
      <c r="M312" s="5" t="s">
        <v>12</v>
      </c>
      <c r="N312" s="5" t="s">
        <v>29</v>
      </c>
      <c r="O312" s="25" t="str">
        <f t="shared" si="4"/>
        <v>Oct-2024</v>
      </c>
    </row>
    <row r="313" spans="1:15">
      <c r="A313" s="5" t="s">
        <v>430</v>
      </c>
      <c r="B313" s="5">
        <v>37</v>
      </c>
      <c r="C313" s="5" t="s">
        <v>57</v>
      </c>
      <c r="D313" s="5" t="s">
        <v>62</v>
      </c>
      <c r="E313" s="21">
        <v>45472</v>
      </c>
      <c r="F313" s="5" t="s">
        <v>533</v>
      </c>
      <c r="G313" s="5" t="s">
        <v>6</v>
      </c>
      <c r="H313" s="5" t="s">
        <v>60</v>
      </c>
      <c r="I313" s="24">
        <v>30044.14</v>
      </c>
      <c r="J313" s="5">
        <v>470</v>
      </c>
      <c r="K313" s="5" t="s">
        <v>27</v>
      </c>
      <c r="L313" s="21">
        <v>45851</v>
      </c>
      <c r="M313" s="5" t="s">
        <v>13</v>
      </c>
      <c r="N313" s="5" t="s">
        <v>31</v>
      </c>
      <c r="O313" s="25" t="str">
        <f t="shared" si="4"/>
        <v>Jun-2024</v>
      </c>
    </row>
    <row r="314" spans="1:15">
      <c r="A314" t="s">
        <v>534</v>
      </c>
      <c r="O314">
        <f>SUBTOTAL(103,Table2[Month of admission])</f>
        <v>300</v>
      </c>
    </row>
  </sheetData>
  <mergeCells count="1">
    <mergeCell ref="D1:J6"/>
  </mergeCells>
  <pageMargins left="0.7" right="0.7" top="0.75" bottom="0.75" header="0.3" footer="0.3"/>
  <pageSetup paperSize="1" orientation="portrait"/>
  <headerFooter/>
  <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I417"/>
  <sheetViews>
    <sheetView zoomScale="70" zoomScaleNormal="70" workbookViewId="0">
      <selection activeCell="A1" sqref="A1"/>
    </sheetView>
  </sheetViews>
  <sheetFormatPr defaultColWidth="9.14285714285714" defaultRowHeight="15"/>
  <cols>
    <col min="1" max="1" width="10.5714285714286"/>
  </cols>
  <sheetData>
    <row r="1" spans="1:113">
      <c r="A1" s="12"/>
      <c r="B1" s="12"/>
      <c r="C1" s="12"/>
      <c r="D1" s="12"/>
      <c r="E1" s="12"/>
      <c r="F1" s="12"/>
      <c r="G1" s="12"/>
      <c r="H1" s="12"/>
      <c r="I1" s="12"/>
      <c r="J1" s="12"/>
      <c r="K1" s="12"/>
      <c r="L1" s="12"/>
      <c r="M1" s="12"/>
      <c r="N1" s="12"/>
      <c r="O1" s="12"/>
      <c r="P1" s="12"/>
      <c r="Q1" s="12"/>
      <c r="R1" s="12"/>
      <c r="S1" s="12"/>
      <c r="T1" s="12"/>
      <c r="U1" s="12"/>
      <c r="V1" s="12"/>
      <c r="W1" s="12"/>
      <c r="X1" s="12"/>
      <c r="Y1" s="12"/>
      <c r="Z1" s="12"/>
      <c r="AA1" s="12"/>
      <c r="AB1" s="12"/>
      <c r="AC1" s="12"/>
      <c r="AD1" s="12"/>
      <c r="AE1" s="12"/>
      <c r="AF1" s="12"/>
      <c r="AG1" s="12"/>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row>
    <row r="2" spans="1:113">
      <c r="A2" s="12"/>
      <c r="B2" s="12"/>
      <c r="C2" s="12"/>
      <c r="D2" s="12"/>
      <c r="E2" s="12"/>
      <c r="F2" s="12"/>
      <c r="G2" s="12"/>
      <c r="H2" s="12"/>
      <c r="I2" s="12"/>
      <c r="J2" s="12"/>
      <c r="K2" s="12"/>
      <c r="L2" s="12"/>
      <c r="M2" s="12"/>
      <c r="N2" s="12"/>
      <c r="O2" s="12"/>
      <c r="P2" s="12"/>
      <c r="Q2" s="12"/>
      <c r="R2" s="12"/>
      <c r="S2" s="12"/>
      <c r="T2" s="12"/>
      <c r="U2" s="12"/>
      <c r="V2" s="12"/>
      <c r="W2" s="12"/>
      <c r="X2" s="12"/>
      <c r="Y2" s="12"/>
      <c r="Z2" s="12"/>
      <c r="AA2" s="12"/>
      <c r="AB2" s="12"/>
      <c r="AC2" s="12"/>
      <c r="AD2" s="12"/>
      <c r="AE2" s="12"/>
      <c r="AF2" s="12"/>
      <c r="AG2" s="12"/>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row>
    <row r="3" spans="1:113">
      <c r="A3" s="12"/>
      <c r="B3" s="12"/>
      <c r="C3" s="12"/>
      <c r="D3" s="12"/>
      <c r="E3" s="12"/>
      <c r="F3" s="12"/>
      <c r="G3" s="12"/>
      <c r="H3" s="12"/>
      <c r="I3" s="12"/>
      <c r="J3" s="12"/>
      <c r="K3" s="12"/>
      <c r="L3" s="12"/>
      <c r="M3" s="12"/>
      <c r="N3" s="12"/>
      <c r="O3" s="12"/>
      <c r="P3" s="12"/>
      <c r="Q3" s="12"/>
      <c r="R3" s="12"/>
      <c r="S3" s="12"/>
      <c r="T3" s="12"/>
      <c r="U3" s="12"/>
      <c r="V3" s="12"/>
      <c r="W3" s="12"/>
      <c r="X3" s="12"/>
      <c r="Y3" s="12"/>
      <c r="Z3" s="12"/>
      <c r="AA3" s="12"/>
      <c r="AB3" s="12"/>
      <c r="AC3" s="12"/>
      <c r="AD3" s="12"/>
      <c r="AE3" s="12"/>
      <c r="AF3" s="12"/>
      <c r="AG3" s="12"/>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row>
    <row r="4" spans="1:113">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row>
    <row r="5" spans="1:113">
      <c r="A5" s="12"/>
      <c r="B5" s="13"/>
      <c r="C5" s="12"/>
      <c r="D5" s="12"/>
      <c r="E5" s="12"/>
      <c r="F5" s="12"/>
      <c r="G5" s="12"/>
      <c r="H5" s="12"/>
      <c r="I5" s="12"/>
      <c r="J5" s="12"/>
      <c r="K5" s="12"/>
      <c r="L5" s="12"/>
      <c r="M5" s="12"/>
      <c r="N5" s="12"/>
      <c r="O5" s="12"/>
      <c r="P5" s="12"/>
      <c r="Q5" s="12"/>
      <c r="R5" s="12"/>
      <c r="S5" s="12"/>
      <c r="T5" s="12"/>
      <c r="U5" s="12"/>
      <c r="V5" s="12"/>
      <c r="W5" s="12"/>
      <c r="X5" s="12"/>
      <c r="Y5" s="12"/>
      <c r="Z5" s="12"/>
      <c r="AA5" s="12"/>
      <c r="AB5" s="12"/>
      <c r="AC5" s="12"/>
      <c r="AD5" s="12"/>
      <c r="AE5" s="12"/>
      <c r="AF5" s="12"/>
      <c r="AG5" s="12"/>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row>
    <row r="6" spans="1:113">
      <c r="A6" s="12"/>
      <c r="B6" s="12"/>
      <c r="C6" s="12"/>
      <c r="D6" s="12"/>
      <c r="E6" s="12"/>
      <c r="F6" s="12"/>
      <c r="G6" s="12"/>
      <c r="H6" s="12"/>
      <c r="I6" s="12"/>
      <c r="J6" s="12"/>
      <c r="K6" s="12"/>
      <c r="L6" s="12"/>
      <c r="M6" s="12"/>
      <c r="N6" s="12"/>
      <c r="O6" s="12"/>
      <c r="P6" s="12"/>
      <c r="Q6" s="12"/>
      <c r="R6" s="12"/>
      <c r="S6" s="12"/>
      <c r="T6" s="12"/>
      <c r="U6" s="12"/>
      <c r="V6" s="12"/>
      <c r="W6" s="12"/>
      <c r="X6" s="12"/>
      <c r="Y6" s="12"/>
      <c r="Z6" s="12"/>
      <c r="AA6" s="12"/>
      <c r="AB6" s="12"/>
      <c r="AC6" s="12"/>
      <c r="AD6" s="12"/>
      <c r="AE6" s="12"/>
      <c r="AF6" s="12"/>
      <c r="AG6" s="12"/>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row>
    <row r="7" spans="1:113">
      <c r="A7" s="12"/>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c r="AE7" s="12"/>
      <c r="AF7" s="12"/>
      <c r="AG7" s="12"/>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row>
    <row r="8" spans="1:113">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c r="AE8" s="12"/>
      <c r="AF8" s="12"/>
      <c r="AG8" s="12"/>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row>
    <row r="9" spans="1:113">
      <c r="A9" s="12"/>
      <c r="B9" s="12"/>
      <c r="C9" s="12"/>
      <c r="D9" s="12"/>
      <c r="E9" s="12"/>
      <c r="F9" s="12"/>
      <c r="G9" s="12"/>
      <c r="H9" s="12"/>
      <c r="I9" s="12"/>
      <c r="J9" s="12"/>
      <c r="K9" s="12"/>
      <c r="L9" s="12"/>
      <c r="M9" s="12"/>
      <c r="N9" s="12"/>
      <c r="O9" s="12"/>
      <c r="P9" s="12"/>
      <c r="Q9" s="12"/>
      <c r="R9" s="12"/>
      <c r="S9" s="12"/>
      <c r="T9" s="12"/>
      <c r="U9" s="12"/>
      <c r="V9" s="12"/>
      <c r="W9" s="12"/>
      <c r="X9" s="12"/>
      <c r="Y9" s="12"/>
      <c r="Z9" s="12"/>
      <c r="AA9" s="12"/>
      <c r="AB9" s="12"/>
      <c r="AC9" s="12"/>
      <c r="AD9" s="12"/>
      <c r="AE9" s="12"/>
      <c r="AF9" s="12"/>
      <c r="AG9" s="12"/>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row>
    <row r="10" spans="1:113">
      <c r="A10" s="12"/>
      <c r="B10" s="12"/>
      <c r="C10" s="12"/>
      <c r="D10" s="12"/>
      <c r="E10" s="12"/>
      <c r="F10" s="12"/>
      <c r="G10" s="12"/>
      <c r="H10" s="12"/>
      <c r="I10" s="12"/>
      <c r="J10" s="12"/>
      <c r="K10" s="12"/>
      <c r="L10" s="12"/>
      <c r="M10" s="12"/>
      <c r="N10" s="12"/>
      <c r="O10" s="12"/>
      <c r="P10" s="12"/>
      <c r="Q10" s="12"/>
      <c r="R10" s="12"/>
      <c r="S10" s="12"/>
      <c r="T10" s="12"/>
      <c r="U10" s="12"/>
      <c r="V10" s="12"/>
      <c r="W10" s="12"/>
      <c r="X10" s="12"/>
      <c r="Y10" s="12"/>
      <c r="Z10" s="12"/>
      <c r="AA10" s="12"/>
      <c r="AB10" s="12"/>
      <c r="AC10" s="12"/>
      <c r="AD10" s="12"/>
      <c r="AE10" s="12"/>
      <c r="AF10" s="12"/>
      <c r="AG10" s="12"/>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row>
    <row r="11" spans="1:113">
      <c r="A11" s="12"/>
      <c r="B11" s="12"/>
      <c r="C11" s="12"/>
      <c r="D11" s="12"/>
      <c r="E11" s="12"/>
      <c r="F11" s="12"/>
      <c r="G11" s="12"/>
      <c r="H11" s="12"/>
      <c r="I11" s="12"/>
      <c r="J11" s="12"/>
      <c r="K11" s="12"/>
      <c r="L11" s="12"/>
      <c r="M11" s="12"/>
      <c r="N11" s="12"/>
      <c r="O11" s="12"/>
      <c r="P11" s="12"/>
      <c r="Q11" s="12"/>
      <c r="R11" s="12"/>
      <c r="S11" s="12"/>
      <c r="T11" s="12"/>
      <c r="U11" s="12"/>
      <c r="V11" s="12"/>
      <c r="W11" s="12"/>
      <c r="X11" s="12"/>
      <c r="Y11" s="12"/>
      <c r="Z11" s="12"/>
      <c r="AA11" s="12"/>
      <c r="AB11" s="12"/>
      <c r="AC11" s="12"/>
      <c r="AD11" s="12"/>
      <c r="AE11" s="12"/>
      <c r="AF11" s="12"/>
      <c r="AG11" s="12"/>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row>
    <row r="12" spans="1:113">
      <c r="A12" s="12"/>
      <c r="B12" s="12"/>
      <c r="C12" s="12"/>
      <c r="D12" s="12"/>
      <c r="E12" s="12"/>
      <c r="F12" s="12"/>
      <c r="G12" s="12"/>
      <c r="H12" s="12"/>
      <c r="I12" s="12"/>
      <c r="J12" s="12"/>
      <c r="K12" s="12"/>
      <c r="L12" s="12"/>
      <c r="M12" s="12"/>
      <c r="N12" s="12"/>
      <c r="O12" s="12"/>
      <c r="P12" s="12"/>
      <c r="Q12" s="12"/>
      <c r="R12" s="12"/>
      <c r="S12" s="12"/>
      <c r="T12" s="12"/>
      <c r="U12" s="12"/>
      <c r="V12" s="12"/>
      <c r="W12" s="12"/>
      <c r="X12" s="12"/>
      <c r="Y12" s="12"/>
      <c r="Z12" s="12"/>
      <c r="AA12" s="12"/>
      <c r="AB12" s="12"/>
      <c r="AC12" s="12"/>
      <c r="AD12" s="12"/>
      <c r="AE12" s="12"/>
      <c r="AF12" s="12"/>
      <c r="AG12" s="12"/>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row>
    <row r="13" spans="1:113">
      <c r="A13" s="12"/>
      <c r="B13" s="12"/>
      <c r="C13" s="12"/>
      <c r="D13" s="12"/>
      <c r="E13" s="12"/>
      <c r="F13" s="12"/>
      <c r="G13" s="12"/>
      <c r="H13" s="12"/>
      <c r="I13" s="12"/>
      <c r="J13" s="12"/>
      <c r="K13" s="12"/>
      <c r="L13" s="12"/>
      <c r="M13" s="12"/>
      <c r="N13" s="12"/>
      <c r="O13" s="12"/>
      <c r="P13" s="12"/>
      <c r="Q13" s="12"/>
      <c r="R13" s="12"/>
      <c r="S13" s="12"/>
      <c r="T13" s="12"/>
      <c r="U13" s="12"/>
      <c r="V13" s="12"/>
      <c r="W13" s="12"/>
      <c r="X13" s="12"/>
      <c r="Y13" s="12"/>
      <c r="Z13" s="12"/>
      <c r="AA13" s="12"/>
      <c r="AB13" s="12"/>
      <c r="AC13" s="12"/>
      <c r="AD13" s="12"/>
      <c r="AE13" s="12"/>
      <c r="AF13" s="12"/>
      <c r="AG13" s="12"/>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row>
    <row r="14" spans="1:113">
      <c r="A14" s="12"/>
      <c r="B14" s="12"/>
      <c r="C14" s="12"/>
      <c r="D14" s="12"/>
      <c r="E14" s="12"/>
      <c r="F14" s="12"/>
      <c r="G14" s="12"/>
      <c r="H14" s="12"/>
      <c r="I14" s="12"/>
      <c r="J14" s="12"/>
      <c r="K14" s="12"/>
      <c r="L14" s="12"/>
      <c r="M14" s="12"/>
      <c r="N14" s="12"/>
      <c r="O14" s="12"/>
      <c r="P14" s="12"/>
      <c r="Q14" s="12"/>
      <c r="R14" s="12"/>
      <c r="S14" s="12"/>
      <c r="T14" s="12"/>
      <c r="U14" s="12"/>
      <c r="V14" s="12"/>
      <c r="W14" s="12"/>
      <c r="X14" s="12"/>
      <c r="Y14" s="12"/>
      <c r="Z14" s="12"/>
      <c r="AA14" s="12"/>
      <c r="AB14" s="12"/>
      <c r="AC14" s="12"/>
      <c r="AD14" s="12"/>
      <c r="AE14" s="12"/>
      <c r="AF14" s="12"/>
      <c r="AG14" s="12"/>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row>
    <row r="15" spans="1:113">
      <c r="A15" s="12"/>
      <c r="B15" s="12"/>
      <c r="C15" s="12"/>
      <c r="D15" s="12"/>
      <c r="E15" s="12"/>
      <c r="F15" s="12"/>
      <c r="G15" s="12"/>
      <c r="H15" s="12"/>
      <c r="I15" s="12"/>
      <c r="J15" s="12"/>
      <c r="K15" s="12"/>
      <c r="L15" s="12"/>
      <c r="M15" s="12"/>
      <c r="N15" s="12"/>
      <c r="O15" s="12"/>
      <c r="P15" s="12"/>
      <c r="Q15" s="12"/>
      <c r="R15" s="12"/>
      <c r="S15" s="12"/>
      <c r="T15" s="12"/>
      <c r="U15" s="12"/>
      <c r="V15" s="12"/>
      <c r="W15" s="12"/>
      <c r="X15" s="12"/>
      <c r="Y15" s="12"/>
      <c r="Z15" s="12"/>
      <c r="AA15" s="12"/>
      <c r="AB15" s="12"/>
      <c r="AC15" s="12"/>
      <c r="AD15" s="12"/>
      <c r="AE15" s="12"/>
      <c r="AF15" s="12"/>
      <c r="AG15" s="12"/>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row>
    <row r="16" spans="1:113">
      <c r="A16" s="12"/>
      <c r="B16" s="12"/>
      <c r="C16" s="12"/>
      <c r="D16" s="12"/>
      <c r="E16" s="12"/>
      <c r="F16" s="12"/>
      <c r="G16" s="12"/>
      <c r="H16" s="12"/>
      <c r="I16" s="12"/>
      <c r="J16" s="12"/>
      <c r="K16" s="12"/>
      <c r="L16" s="12"/>
      <c r="M16" s="12"/>
      <c r="N16" s="12"/>
      <c r="O16" s="12"/>
      <c r="P16" s="12"/>
      <c r="Q16" s="12"/>
      <c r="R16" s="12"/>
      <c r="S16" s="12"/>
      <c r="T16" s="12"/>
      <c r="U16" s="12"/>
      <c r="V16" s="12"/>
      <c r="W16" s="12"/>
      <c r="X16" s="12"/>
      <c r="Y16" s="12"/>
      <c r="Z16" s="12"/>
      <c r="AA16" s="12"/>
      <c r="AB16" s="12"/>
      <c r="AC16" s="12"/>
      <c r="AD16" s="12"/>
      <c r="AE16" s="12"/>
      <c r="AF16" s="12"/>
      <c r="AG16" s="12"/>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row>
    <row r="17" spans="1:113">
      <c r="A17" s="12"/>
      <c r="B17" s="12"/>
      <c r="C17" s="12"/>
      <c r="D17" s="12"/>
      <c r="E17" s="12"/>
      <c r="F17" s="12"/>
      <c r="G17" s="12"/>
      <c r="H17" s="12"/>
      <c r="I17" s="12"/>
      <c r="J17" s="12"/>
      <c r="K17" s="12"/>
      <c r="L17" s="12"/>
      <c r="M17" s="12"/>
      <c r="N17" s="12"/>
      <c r="O17" s="12"/>
      <c r="P17" s="12"/>
      <c r="Q17" s="12"/>
      <c r="R17" s="12"/>
      <c r="S17" s="12"/>
      <c r="T17" s="12"/>
      <c r="U17" s="12"/>
      <c r="V17" s="12"/>
      <c r="W17" s="12"/>
      <c r="X17" s="12"/>
      <c r="Y17" s="12"/>
      <c r="Z17" s="12"/>
      <c r="AA17" s="12"/>
      <c r="AB17" s="12"/>
      <c r="AC17" s="12"/>
      <c r="AD17" s="12"/>
      <c r="AE17" s="12"/>
      <c r="AF17" s="12"/>
      <c r="AG17" s="12"/>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row>
    <row r="18" spans="1:113">
      <c r="A18" s="12"/>
      <c r="B18" s="12"/>
      <c r="C18" s="12"/>
      <c r="D18" s="12"/>
      <c r="E18" s="12"/>
      <c r="F18" s="12"/>
      <c r="G18" s="12"/>
      <c r="H18" s="12"/>
      <c r="I18" s="12"/>
      <c r="J18" s="12"/>
      <c r="K18" s="12"/>
      <c r="L18" s="12"/>
      <c r="M18" s="12"/>
      <c r="N18" s="12"/>
      <c r="O18" s="12"/>
      <c r="P18" s="12"/>
      <c r="Q18" s="12"/>
      <c r="R18" s="12"/>
      <c r="S18" s="12"/>
      <c r="T18" s="12"/>
      <c r="U18" s="12"/>
      <c r="V18" s="12"/>
      <c r="W18" s="12"/>
      <c r="X18" s="12"/>
      <c r="Y18" s="12"/>
      <c r="Z18" s="12"/>
      <c r="AA18" s="12"/>
      <c r="AB18" s="12"/>
      <c r="AC18" s="12"/>
      <c r="AD18" s="12"/>
      <c r="AE18" s="12"/>
      <c r="AF18" s="12"/>
      <c r="AG18" s="12"/>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row>
    <row r="19" spans="1:113">
      <c r="A19" s="12"/>
      <c r="B19" s="12"/>
      <c r="C19" s="12"/>
      <c r="D19" s="12"/>
      <c r="E19" s="12"/>
      <c r="F19" s="12"/>
      <c r="G19" s="12"/>
      <c r="H19" s="12"/>
      <c r="I19" s="12"/>
      <c r="J19" s="12"/>
      <c r="K19" s="12"/>
      <c r="L19" s="12"/>
      <c r="M19" s="12"/>
      <c r="N19" s="12"/>
      <c r="O19" s="12"/>
      <c r="P19" s="12"/>
      <c r="Q19" s="12"/>
      <c r="R19" s="12"/>
      <c r="S19" s="12"/>
      <c r="T19" s="12"/>
      <c r="U19" s="12"/>
      <c r="V19" s="12"/>
      <c r="W19" s="12"/>
      <c r="X19" s="12"/>
      <c r="Y19" s="12"/>
      <c r="Z19" s="12"/>
      <c r="AA19" s="12"/>
      <c r="AB19" s="12"/>
      <c r="AC19" s="12"/>
      <c r="AD19" s="12"/>
      <c r="AE19" s="12"/>
      <c r="AF19" s="12"/>
      <c r="AG19" s="12"/>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row>
    <row r="20" spans="1:113">
      <c r="A20" s="12"/>
      <c r="B20" s="12"/>
      <c r="C20" s="12"/>
      <c r="D20" s="12"/>
      <c r="E20" s="12"/>
      <c r="F20" s="12"/>
      <c r="G20" s="12"/>
      <c r="H20" s="12"/>
      <c r="I20" s="12"/>
      <c r="J20" s="12"/>
      <c r="K20" s="12"/>
      <c r="L20" s="12"/>
      <c r="M20" s="12"/>
      <c r="N20" s="12"/>
      <c r="O20" s="12"/>
      <c r="P20" s="12"/>
      <c r="Q20" s="12"/>
      <c r="R20" s="12"/>
      <c r="S20" s="12"/>
      <c r="T20" s="12"/>
      <c r="U20" s="12"/>
      <c r="V20" s="12"/>
      <c r="W20" s="12"/>
      <c r="X20" s="12"/>
      <c r="Y20" s="12"/>
      <c r="Z20" s="12"/>
      <c r="AA20" s="12"/>
      <c r="AB20" s="12"/>
      <c r="AC20" s="12"/>
      <c r="AD20" s="12"/>
      <c r="AE20" s="12"/>
      <c r="AF20" s="12"/>
      <c r="AG20" s="12"/>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row>
    <row r="21" spans="1:113">
      <c r="A21" s="12"/>
      <c r="B21" s="12"/>
      <c r="C21" s="12"/>
      <c r="D21" s="12"/>
      <c r="E21" s="12"/>
      <c r="F21" s="12"/>
      <c r="G21" s="12"/>
      <c r="H21" s="12"/>
      <c r="I21" s="12"/>
      <c r="J21" s="12"/>
      <c r="K21" s="12"/>
      <c r="L21" s="12"/>
      <c r="M21" s="12"/>
      <c r="N21" s="12"/>
      <c r="O21" s="12"/>
      <c r="P21" s="12"/>
      <c r="Q21" s="12"/>
      <c r="R21" s="12"/>
      <c r="S21" s="12"/>
      <c r="T21" s="12"/>
      <c r="U21" s="12"/>
      <c r="V21" s="12"/>
      <c r="W21" s="12"/>
      <c r="X21" s="12"/>
      <c r="Y21" s="12"/>
      <c r="Z21" s="12"/>
      <c r="AA21" s="12"/>
      <c r="AB21" s="12"/>
      <c r="AC21" s="12"/>
      <c r="AD21" s="12"/>
      <c r="AE21" s="12"/>
      <c r="AF21" s="12"/>
      <c r="AG21" s="12"/>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row>
    <row r="22" spans="1:113">
      <c r="A22" s="12"/>
      <c r="B22" s="12"/>
      <c r="C22" s="12"/>
      <c r="D22" s="12"/>
      <c r="E22" s="12"/>
      <c r="F22" s="12"/>
      <c r="G22" s="12"/>
      <c r="H22" s="12"/>
      <c r="I22" s="12"/>
      <c r="J22" s="12"/>
      <c r="K22" s="12"/>
      <c r="L22" s="12"/>
      <c r="M22" s="12"/>
      <c r="N22" s="12"/>
      <c r="O22" s="12"/>
      <c r="P22" s="12"/>
      <c r="Q22" s="12"/>
      <c r="R22" s="12"/>
      <c r="S22" s="12"/>
      <c r="T22" s="12"/>
      <c r="U22" s="12"/>
      <c r="V22" s="12"/>
      <c r="W22" s="12"/>
      <c r="X22" s="12"/>
      <c r="Y22" s="12"/>
      <c r="Z22" s="12"/>
      <c r="AA22" s="12"/>
      <c r="AB22" s="12"/>
      <c r="AC22" s="12"/>
      <c r="AD22" s="12"/>
      <c r="AE22" s="12"/>
      <c r="AF22" s="12"/>
      <c r="AG22" s="12"/>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row>
    <row r="23" spans="1:113">
      <c r="A23" s="12"/>
      <c r="B23" s="12"/>
      <c r="C23" s="12"/>
      <c r="D23" s="12"/>
      <c r="E23" s="12"/>
      <c r="F23" s="12"/>
      <c r="G23" s="12"/>
      <c r="H23" s="12"/>
      <c r="I23" s="12"/>
      <c r="J23" s="12"/>
      <c r="K23" s="12"/>
      <c r="L23" s="14"/>
      <c r="M23" s="12"/>
      <c r="N23" s="12"/>
      <c r="O23" s="12"/>
      <c r="P23" s="12"/>
      <c r="Q23" s="12"/>
      <c r="R23" s="12"/>
      <c r="S23" s="12"/>
      <c r="T23" s="12"/>
      <c r="U23" s="12"/>
      <c r="V23" s="12"/>
      <c r="W23" s="12"/>
      <c r="X23" s="12"/>
      <c r="Y23" s="12"/>
      <c r="Z23" s="12"/>
      <c r="AA23" s="12"/>
      <c r="AB23" s="12"/>
      <c r="AC23" s="12"/>
      <c r="AD23" s="12"/>
      <c r="AE23" s="12"/>
      <c r="AF23" s="12"/>
      <c r="AG23" s="12"/>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row>
    <row r="24" spans="1:113">
      <c r="A24" s="12"/>
      <c r="B24" s="12"/>
      <c r="C24" s="12"/>
      <c r="D24" s="12"/>
      <c r="E24" s="12"/>
      <c r="F24" s="12"/>
      <c r="G24" s="12"/>
      <c r="H24" s="14"/>
      <c r="I24" s="12"/>
      <c r="J24" s="12"/>
      <c r="K24" s="12"/>
      <c r="L24" s="12"/>
      <c r="M24" s="12"/>
      <c r="N24" s="12"/>
      <c r="O24" s="12"/>
      <c r="P24" s="12"/>
      <c r="Q24" s="12"/>
      <c r="R24" s="12"/>
      <c r="S24" s="12"/>
      <c r="T24" s="12"/>
      <c r="U24" s="12"/>
      <c r="V24" s="12"/>
      <c r="W24" s="12"/>
      <c r="X24" s="12"/>
      <c r="Y24" s="12"/>
      <c r="Z24" s="12"/>
      <c r="AA24" s="12"/>
      <c r="AB24" s="12"/>
      <c r="AC24" s="12"/>
      <c r="AD24" s="12"/>
      <c r="AE24" s="12"/>
      <c r="AF24" s="12"/>
      <c r="AG24" s="12"/>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row>
    <row r="25" spans="1:113">
      <c r="A25" s="12"/>
      <c r="B25" s="12"/>
      <c r="C25" s="12"/>
      <c r="D25" s="12"/>
      <c r="E25" s="12"/>
      <c r="F25" s="12"/>
      <c r="G25" s="12"/>
      <c r="H25" s="12"/>
      <c r="I25" s="12"/>
      <c r="J25" s="12"/>
      <c r="K25" s="12"/>
      <c r="L25" s="12"/>
      <c r="M25" s="14"/>
      <c r="N25" s="12"/>
      <c r="O25" s="12"/>
      <c r="P25" s="12"/>
      <c r="Q25" s="12"/>
      <c r="R25" s="12"/>
      <c r="S25" s="12"/>
      <c r="T25" s="12"/>
      <c r="U25" s="12"/>
      <c r="V25" s="12"/>
      <c r="W25" s="12"/>
      <c r="X25" s="12"/>
      <c r="Y25" s="12"/>
      <c r="Z25" s="12"/>
      <c r="AA25" s="12"/>
      <c r="AB25" s="12"/>
      <c r="AC25" s="12"/>
      <c r="AD25" s="12"/>
      <c r="AE25" s="12"/>
      <c r="AF25" s="12"/>
      <c r="AG25" s="12"/>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row>
    <row r="26" spans="1:113">
      <c r="A26" s="12"/>
      <c r="B26" s="12"/>
      <c r="C26" s="12"/>
      <c r="D26" s="12"/>
      <c r="E26" s="12"/>
      <c r="F26" s="12"/>
      <c r="G26" s="12"/>
      <c r="H26" s="12"/>
      <c r="I26" s="12"/>
      <c r="J26" s="12"/>
      <c r="K26" s="12"/>
      <c r="L26" s="12"/>
      <c r="M26" s="12"/>
      <c r="N26" s="12"/>
      <c r="O26" s="12"/>
      <c r="P26" s="12"/>
      <c r="Q26" s="12"/>
      <c r="R26" s="12"/>
      <c r="S26" s="12"/>
      <c r="T26" s="12"/>
      <c r="U26" s="12"/>
      <c r="V26" s="12"/>
      <c r="W26" s="12"/>
      <c r="X26" s="12"/>
      <c r="Y26" s="12"/>
      <c r="Z26" s="12"/>
      <c r="AA26" s="12"/>
      <c r="AB26" s="12"/>
      <c r="AC26" s="12"/>
      <c r="AD26" s="12"/>
      <c r="AE26" s="12"/>
      <c r="AF26" s="12"/>
      <c r="AG26" s="12"/>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row>
    <row r="27" spans="1:113">
      <c r="A27" s="12"/>
      <c r="B27" s="12"/>
      <c r="C27" s="12"/>
      <c r="D27" s="12"/>
      <c r="E27" s="12"/>
      <c r="F27" s="12"/>
      <c r="G27" s="12"/>
      <c r="H27" s="12"/>
      <c r="I27" s="12"/>
      <c r="J27" s="12"/>
      <c r="K27" s="12"/>
      <c r="L27" s="12"/>
      <c r="M27" s="12"/>
      <c r="N27" s="12"/>
      <c r="O27" s="12"/>
      <c r="P27" s="12"/>
      <c r="Q27" s="12"/>
      <c r="R27" s="12"/>
      <c r="S27" s="12"/>
      <c r="T27" s="12"/>
      <c r="U27" s="12"/>
      <c r="V27" s="12"/>
      <c r="W27" s="12"/>
      <c r="X27" s="12"/>
      <c r="Y27" s="12"/>
      <c r="Z27" s="12"/>
      <c r="AA27" s="12"/>
      <c r="AB27" s="12"/>
      <c r="AC27" s="12"/>
      <c r="AD27" s="12"/>
      <c r="AE27" s="12"/>
      <c r="AF27" s="12"/>
      <c r="AG27" s="12"/>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row>
    <row r="28" spans="1:113">
      <c r="A28" s="12"/>
      <c r="B28" s="12"/>
      <c r="C28" s="12"/>
      <c r="D28" s="12"/>
      <c r="E28" s="12"/>
      <c r="F28" s="12"/>
      <c r="G28" s="12"/>
      <c r="H28" s="12"/>
      <c r="I28" s="12"/>
      <c r="J28" s="12"/>
      <c r="K28" s="12"/>
      <c r="L28" s="12"/>
      <c r="M28" s="12"/>
      <c r="N28" s="12"/>
      <c r="O28" s="12"/>
      <c r="P28" s="12"/>
      <c r="Q28" s="12"/>
      <c r="R28" s="12"/>
      <c r="S28" s="12"/>
      <c r="T28" s="12"/>
      <c r="U28" s="12"/>
      <c r="V28" s="12"/>
      <c r="W28" s="12"/>
      <c r="X28" s="12"/>
      <c r="Y28" s="12"/>
      <c r="Z28" s="12"/>
      <c r="AA28" s="12"/>
      <c r="AB28" s="12"/>
      <c r="AC28" s="12"/>
      <c r="AD28" s="12"/>
      <c r="AE28" s="12"/>
      <c r="AF28" s="12"/>
      <c r="AG28" s="12"/>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row>
    <row r="29" spans="1:113">
      <c r="A29" s="12"/>
      <c r="B29" s="12"/>
      <c r="C29" s="12"/>
      <c r="D29" s="12"/>
      <c r="E29" s="12"/>
      <c r="F29" s="12"/>
      <c r="G29" s="12"/>
      <c r="H29" s="12"/>
      <c r="I29" s="12"/>
      <c r="J29" s="12"/>
      <c r="K29" s="12"/>
      <c r="L29" s="12"/>
      <c r="M29" s="12"/>
      <c r="N29" s="12"/>
      <c r="O29" s="12"/>
      <c r="P29" s="12"/>
      <c r="Q29" s="12"/>
      <c r="R29" s="12"/>
      <c r="S29" s="12"/>
      <c r="T29" s="12"/>
      <c r="U29" s="12"/>
      <c r="V29" s="12"/>
      <c r="W29" s="12"/>
      <c r="X29" s="12"/>
      <c r="Y29" s="12"/>
      <c r="Z29" s="12"/>
      <c r="AA29" s="12"/>
      <c r="AB29" s="12"/>
      <c r="AC29" s="12"/>
      <c r="AD29" s="12"/>
      <c r="AE29" s="12"/>
      <c r="AF29" s="12"/>
      <c r="AG29" s="12"/>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row>
    <row r="30" spans="1:113">
      <c r="A30" s="12"/>
      <c r="B30" s="12"/>
      <c r="C30" s="12"/>
      <c r="D30" s="12"/>
      <c r="E30" s="12"/>
      <c r="F30" s="12"/>
      <c r="G30" s="12"/>
      <c r="H30" s="12"/>
      <c r="I30" s="12"/>
      <c r="J30" s="12"/>
      <c r="K30" s="12"/>
      <c r="L30" s="12"/>
      <c r="M30" s="12"/>
      <c r="N30" s="12"/>
      <c r="O30" s="12"/>
      <c r="P30" s="12"/>
      <c r="Q30" s="12"/>
      <c r="R30" s="12"/>
      <c r="S30" s="12"/>
      <c r="T30" s="12"/>
      <c r="U30" s="12"/>
      <c r="V30" s="12"/>
      <c r="W30" s="12"/>
      <c r="X30" s="12"/>
      <c r="Y30" s="12"/>
      <c r="Z30" s="12"/>
      <c r="AA30" s="12"/>
      <c r="AB30" s="12"/>
      <c r="AC30" s="12"/>
      <c r="AD30" s="12"/>
      <c r="AE30" s="12"/>
      <c r="AF30" s="12"/>
      <c r="AG30" s="12"/>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row>
    <row r="31" spans="1:113">
      <c r="A31" s="12"/>
      <c r="B31" s="12"/>
      <c r="C31" s="12"/>
      <c r="D31" s="12"/>
      <c r="E31" s="12"/>
      <c r="F31" s="12"/>
      <c r="G31" s="12"/>
      <c r="H31" s="12"/>
      <c r="I31" s="12"/>
      <c r="J31" s="12"/>
      <c r="K31" s="12"/>
      <c r="L31" s="12"/>
      <c r="M31" s="12"/>
      <c r="N31" s="12"/>
      <c r="O31" s="12"/>
      <c r="P31" s="12"/>
      <c r="Q31" s="12"/>
      <c r="R31" s="12"/>
      <c r="S31" s="12"/>
      <c r="T31" s="12"/>
      <c r="U31" s="12"/>
      <c r="V31" s="12"/>
      <c r="W31" s="12"/>
      <c r="X31" s="12"/>
      <c r="Y31" s="12"/>
      <c r="Z31" s="12"/>
      <c r="AA31" s="12"/>
      <c r="AB31" s="12"/>
      <c r="AC31" s="12"/>
      <c r="AD31" s="12"/>
      <c r="AE31" s="12"/>
      <c r="AF31" s="12"/>
      <c r="AG31" s="12"/>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row>
    <row r="32" spans="1:113">
      <c r="A32" s="12"/>
      <c r="B32" s="12"/>
      <c r="C32" s="12"/>
      <c r="D32" s="12"/>
      <c r="E32" s="12"/>
      <c r="F32" s="12"/>
      <c r="G32" s="12"/>
      <c r="H32" s="12"/>
      <c r="I32" s="12"/>
      <c r="J32" s="12"/>
      <c r="K32" s="12"/>
      <c r="L32" s="12"/>
      <c r="M32" s="12"/>
      <c r="N32" s="12"/>
      <c r="O32" s="12"/>
      <c r="P32" s="12"/>
      <c r="Q32" s="12"/>
      <c r="R32" s="12"/>
      <c r="S32" s="12"/>
      <c r="T32" s="12"/>
      <c r="U32" s="12"/>
      <c r="V32" s="12"/>
      <c r="W32" s="12"/>
      <c r="X32" s="12"/>
      <c r="Y32" s="12"/>
      <c r="Z32" s="12"/>
      <c r="AA32" s="12"/>
      <c r="AB32" s="12"/>
      <c r="AC32" s="12"/>
      <c r="AD32" s="12"/>
      <c r="AE32" s="12"/>
      <c r="AF32" s="12"/>
      <c r="AG32" s="12"/>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row>
    <row r="33" spans="1:113">
      <c r="A33" s="12"/>
      <c r="B33" s="12"/>
      <c r="C33" s="12"/>
      <c r="D33" s="12"/>
      <c r="E33" s="12"/>
      <c r="F33" s="12"/>
      <c r="G33" s="12"/>
      <c r="H33" s="12"/>
      <c r="I33" s="12"/>
      <c r="J33" s="12"/>
      <c r="K33" s="12"/>
      <c r="L33" s="12"/>
      <c r="M33" s="12"/>
      <c r="N33" s="12"/>
      <c r="O33" s="12"/>
      <c r="P33" s="12"/>
      <c r="Q33" s="12"/>
      <c r="R33" s="12"/>
      <c r="S33" s="12"/>
      <c r="T33" s="12"/>
      <c r="U33" s="12"/>
      <c r="V33" s="12"/>
      <c r="W33" s="12"/>
      <c r="X33" s="12"/>
      <c r="Y33" s="12"/>
      <c r="Z33" s="12"/>
      <c r="AA33" s="12"/>
      <c r="AB33" s="12"/>
      <c r="AC33" s="12"/>
      <c r="AD33" s="12"/>
      <c r="AE33" s="12"/>
      <c r="AF33" s="12"/>
      <c r="AG33" s="12"/>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row>
    <row r="34" spans="1:113">
      <c r="A34" s="12"/>
      <c r="B34" s="12"/>
      <c r="C34" s="12"/>
      <c r="D34" s="12"/>
      <c r="E34" s="12"/>
      <c r="F34" s="12"/>
      <c r="G34" s="12"/>
      <c r="H34" s="12"/>
      <c r="I34" s="12"/>
      <c r="J34" s="12"/>
      <c r="K34" s="12"/>
      <c r="L34" s="12"/>
      <c r="M34" s="12"/>
      <c r="N34" s="12"/>
      <c r="O34" s="12"/>
      <c r="P34" s="12"/>
      <c r="Q34" s="12"/>
      <c r="R34" s="12"/>
      <c r="S34" s="12"/>
      <c r="T34" s="12"/>
      <c r="U34" s="12"/>
      <c r="V34" s="12"/>
      <c r="W34" s="12"/>
      <c r="X34" s="12"/>
      <c r="Y34" s="12"/>
      <c r="Z34" s="12"/>
      <c r="AA34" s="12"/>
      <c r="AB34" s="12"/>
      <c r="AC34" s="12"/>
      <c r="AD34" s="12"/>
      <c r="AE34" s="12"/>
      <c r="AF34" s="12"/>
      <c r="AG34" s="12"/>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row>
    <row r="35" spans="1:113">
      <c r="A35" s="12"/>
      <c r="B35" s="12"/>
      <c r="C35" s="12"/>
      <c r="D35" s="12"/>
      <c r="E35" s="12"/>
      <c r="F35" s="12"/>
      <c r="G35" s="12"/>
      <c r="H35" s="12"/>
      <c r="I35" s="12"/>
      <c r="J35" s="12"/>
      <c r="K35" s="12"/>
      <c r="L35" s="12"/>
      <c r="M35" s="12"/>
      <c r="N35" s="12"/>
      <c r="O35" s="12"/>
      <c r="P35" s="12"/>
      <c r="Q35" s="12"/>
      <c r="R35" s="12"/>
      <c r="S35" s="12"/>
      <c r="T35" s="12"/>
      <c r="U35" s="12"/>
      <c r="V35" s="12"/>
      <c r="W35" s="12"/>
      <c r="X35" s="12"/>
      <c r="Y35" s="12"/>
      <c r="Z35" s="12"/>
      <c r="AA35" s="12"/>
      <c r="AB35" s="12"/>
      <c r="AC35" s="12"/>
      <c r="AD35" s="12"/>
      <c r="AE35" s="12"/>
      <c r="AF35" s="12"/>
      <c r="AG35" s="12"/>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row>
    <row r="36" spans="1:113">
      <c r="A36" s="12"/>
      <c r="B36" s="12"/>
      <c r="C36" s="12"/>
      <c r="D36" s="12"/>
      <c r="E36" s="12"/>
      <c r="F36" s="12"/>
      <c r="G36" s="12"/>
      <c r="H36" s="12"/>
      <c r="I36" s="12"/>
      <c r="J36" s="12"/>
      <c r="K36" s="12"/>
      <c r="L36" s="12"/>
      <c r="M36" s="12"/>
      <c r="N36" s="12"/>
      <c r="O36" s="12"/>
      <c r="P36" s="12"/>
      <c r="Q36" s="12"/>
      <c r="R36" s="12"/>
      <c r="S36" s="12"/>
      <c r="T36" s="12"/>
      <c r="U36" s="12"/>
      <c r="V36" s="12"/>
      <c r="W36" s="12"/>
      <c r="X36" s="12"/>
      <c r="Y36" s="12"/>
      <c r="Z36" s="12"/>
      <c r="AA36" s="12"/>
      <c r="AB36" s="12"/>
      <c r="AC36" s="12"/>
      <c r="AD36" s="12"/>
      <c r="AE36" s="12"/>
      <c r="AF36" s="12"/>
      <c r="AG36" s="12"/>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row>
    <row r="37" spans="1:113">
      <c r="A37" s="12"/>
      <c r="B37" s="12"/>
      <c r="C37" s="12"/>
      <c r="D37" s="12"/>
      <c r="E37" s="12"/>
      <c r="F37" s="12"/>
      <c r="G37" s="12"/>
      <c r="H37" s="12"/>
      <c r="I37" s="12"/>
      <c r="J37" s="12"/>
      <c r="K37" s="12"/>
      <c r="L37" s="12"/>
      <c r="M37" s="12"/>
      <c r="N37" s="12"/>
      <c r="O37" s="12"/>
      <c r="P37" s="12"/>
      <c r="Q37" s="12"/>
      <c r="R37" s="12"/>
      <c r="S37" s="12"/>
      <c r="T37" s="12"/>
      <c r="U37" s="12"/>
      <c r="V37" s="12"/>
      <c r="W37" s="12"/>
      <c r="X37" s="12"/>
      <c r="Y37" s="12"/>
      <c r="Z37" s="12"/>
      <c r="AA37" s="12"/>
      <c r="AB37" s="12"/>
      <c r="AC37" s="12"/>
      <c r="AD37" s="12"/>
      <c r="AE37" s="12"/>
      <c r="AF37" s="12"/>
      <c r="AG37" s="12"/>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row>
    <row r="38" spans="1:113">
      <c r="A38" s="12"/>
      <c r="B38" s="12"/>
      <c r="C38" s="12"/>
      <c r="D38" s="12"/>
      <c r="E38" s="12"/>
      <c r="F38" s="12"/>
      <c r="G38" s="12"/>
      <c r="H38" s="12"/>
      <c r="I38" s="12"/>
      <c r="J38" s="12"/>
      <c r="K38" s="12"/>
      <c r="L38" s="12"/>
      <c r="M38" s="12"/>
      <c r="N38" s="12"/>
      <c r="O38" s="12"/>
      <c r="P38" s="12"/>
      <c r="Q38" s="12"/>
      <c r="R38" s="12"/>
      <c r="S38" s="12"/>
      <c r="T38" s="12"/>
      <c r="U38" s="12"/>
      <c r="V38" s="12"/>
      <c r="W38" s="12"/>
      <c r="X38" s="12"/>
      <c r="Y38" s="12"/>
      <c r="Z38" s="12"/>
      <c r="AA38" s="12"/>
      <c r="AB38" s="12"/>
      <c r="AC38" s="12"/>
      <c r="AD38" s="12"/>
      <c r="AE38" s="12"/>
      <c r="AF38" s="12"/>
      <c r="AG38" s="12"/>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row>
    <row r="39" spans="1:113">
      <c r="A39" s="12"/>
      <c r="B39" s="12"/>
      <c r="C39" s="12"/>
      <c r="D39" s="12"/>
      <c r="E39" s="12"/>
      <c r="F39" s="12"/>
      <c r="G39" s="12"/>
      <c r="H39" s="12"/>
      <c r="I39" s="12"/>
      <c r="J39" s="12"/>
      <c r="K39" s="12"/>
      <c r="L39" s="12"/>
      <c r="M39" s="12"/>
      <c r="N39" s="12"/>
      <c r="O39" s="12"/>
      <c r="P39" s="12"/>
      <c r="Q39" s="12"/>
      <c r="R39" s="12"/>
      <c r="S39" s="12"/>
      <c r="T39" s="12"/>
      <c r="U39" s="12"/>
      <c r="V39" s="12"/>
      <c r="W39" s="12"/>
      <c r="X39" s="12"/>
      <c r="Y39" s="12"/>
      <c r="Z39" s="12"/>
      <c r="AA39" s="12"/>
      <c r="AB39" s="12"/>
      <c r="AC39" s="12"/>
      <c r="AD39" s="12"/>
      <c r="AE39" s="12"/>
      <c r="AF39" s="12"/>
      <c r="AG39" s="12"/>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row>
    <row r="40" spans="1:113">
      <c r="A40" s="12"/>
      <c r="B40" s="12"/>
      <c r="C40" s="12"/>
      <c r="D40" s="12"/>
      <c r="E40" s="12"/>
      <c r="F40" s="12"/>
      <c r="G40" s="12"/>
      <c r="H40" s="12"/>
      <c r="I40" s="12"/>
      <c r="J40" s="12"/>
      <c r="K40" s="12"/>
      <c r="L40" s="12"/>
      <c r="M40" s="12"/>
      <c r="N40" s="12"/>
      <c r="O40" s="12"/>
      <c r="P40" s="12"/>
      <c r="Q40" s="12"/>
      <c r="R40" s="12"/>
      <c r="S40" s="12"/>
      <c r="T40" s="12"/>
      <c r="U40" s="12"/>
      <c r="V40" s="12"/>
      <c r="W40" s="12"/>
      <c r="X40" s="12"/>
      <c r="Y40" s="12"/>
      <c r="Z40" s="12"/>
      <c r="AA40" s="12"/>
      <c r="AB40" s="12"/>
      <c r="AC40" s="12"/>
      <c r="AD40" s="12"/>
      <c r="AE40" s="12"/>
      <c r="AF40" s="12"/>
      <c r="AG40" s="12"/>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row>
    <row r="41" spans="1:113">
      <c r="A41" s="12"/>
      <c r="B41" s="12"/>
      <c r="C41" s="12"/>
      <c r="D41" s="12"/>
      <c r="E41" s="12"/>
      <c r="F41" s="12"/>
      <c r="G41" s="12"/>
      <c r="H41" s="12"/>
      <c r="I41" s="12"/>
      <c r="J41" s="12"/>
      <c r="K41" s="12"/>
      <c r="L41" s="12"/>
      <c r="M41" s="12"/>
      <c r="N41" s="12"/>
      <c r="O41" s="12"/>
      <c r="P41" s="12"/>
      <c r="Q41" s="12"/>
      <c r="R41" s="12"/>
      <c r="S41" s="12"/>
      <c r="T41" s="12"/>
      <c r="U41" s="12"/>
      <c r="V41" s="12"/>
      <c r="W41" s="12"/>
      <c r="X41" s="12"/>
      <c r="Y41" s="12"/>
      <c r="Z41" s="12"/>
      <c r="AA41" s="12"/>
      <c r="AB41" s="12"/>
      <c r="AC41" s="12"/>
      <c r="AD41" s="12"/>
      <c r="AE41" s="12"/>
      <c r="AF41" s="12"/>
      <c r="AG41" s="12"/>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row>
    <row r="42" spans="1:113">
      <c r="A42" s="12"/>
      <c r="B42" s="12"/>
      <c r="C42" s="12"/>
      <c r="D42" s="12"/>
      <c r="E42" s="12"/>
      <c r="F42" s="12"/>
      <c r="G42" s="12"/>
      <c r="H42" s="12"/>
      <c r="I42" s="12"/>
      <c r="J42" s="12"/>
      <c r="K42" s="12"/>
      <c r="L42" s="12"/>
      <c r="M42" s="12"/>
      <c r="N42" s="12"/>
      <c r="O42" s="12"/>
      <c r="P42" s="12"/>
      <c r="Q42" s="12"/>
      <c r="R42" s="12"/>
      <c r="S42" s="12"/>
      <c r="T42" s="12"/>
      <c r="U42" s="12"/>
      <c r="V42" s="12"/>
      <c r="W42" s="12"/>
      <c r="X42" s="12"/>
      <c r="Y42" s="12"/>
      <c r="Z42" s="12"/>
      <c r="AA42" s="12"/>
      <c r="AB42" s="12"/>
      <c r="AC42" s="12"/>
      <c r="AD42" s="12"/>
      <c r="AE42" s="12"/>
      <c r="AF42" s="12"/>
      <c r="AG42" s="12"/>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row>
    <row r="43" spans="1:113">
      <c r="A43" s="12"/>
      <c r="B43" s="12"/>
      <c r="C43" s="12"/>
      <c r="D43" s="12"/>
      <c r="E43" s="12"/>
      <c r="F43" s="12"/>
      <c r="G43" s="12"/>
      <c r="H43" s="12"/>
      <c r="I43" s="12"/>
      <c r="J43" s="12"/>
      <c r="K43" s="12"/>
      <c r="L43" s="12"/>
      <c r="M43" s="12"/>
      <c r="N43" s="12"/>
      <c r="O43" s="12"/>
      <c r="P43" s="12"/>
      <c r="Q43" s="12"/>
      <c r="R43" s="12"/>
      <c r="S43" s="12"/>
      <c r="T43" s="12"/>
      <c r="U43" s="12"/>
      <c r="V43" s="12"/>
      <c r="W43" s="12"/>
      <c r="X43" s="12"/>
      <c r="Y43" s="12"/>
      <c r="Z43" s="12"/>
      <c r="AA43" s="12"/>
      <c r="AB43" s="12"/>
      <c r="AC43" s="12"/>
      <c r="AD43" s="12"/>
      <c r="AE43" s="12"/>
      <c r="AF43" s="12"/>
      <c r="AG43" s="12"/>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row>
    <row r="44" spans="1:113">
      <c r="A44" s="12"/>
      <c r="B44" s="12"/>
      <c r="C44" s="12"/>
      <c r="D44" s="12"/>
      <c r="E44" s="12"/>
      <c r="F44" s="12"/>
      <c r="G44" s="12"/>
      <c r="H44" s="12"/>
      <c r="I44" s="12"/>
      <c r="J44" s="12"/>
      <c r="K44" s="12"/>
      <c r="L44" s="12"/>
      <c r="M44" s="12"/>
      <c r="N44" s="12"/>
      <c r="O44" s="12"/>
      <c r="P44" s="12"/>
      <c r="Q44" s="12"/>
      <c r="R44" s="12"/>
      <c r="S44" s="12"/>
      <c r="T44" s="12"/>
      <c r="U44" s="12"/>
      <c r="V44" s="12"/>
      <c r="W44" s="12"/>
      <c r="X44" s="12"/>
      <c r="Y44" s="12"/>
      <c r="Z44" s="12"/>
      <c r="AA44" s="12"/>
      <c r="AB44" s="12"/>
      <c r="AC44" s="12"/>
      <c r="AD44" s="12"/>
      <c r="AE44" s="12"/>
      <c r="AF44" s="12"/>
      <c r="AG44" s="12"/>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row>
    <row r="45" spans="1:113">
      <c r="A45" s="12"/>
      <c r="B45" s="12"/>
      <c r="C45" s="12"/>
      <c r="D45" s="12"/>
      <c r="E45" s="12"/>
      <c r="F45" s="12"/>
      <c r="G45" s="12"/>
      <c r="H45" s="12"/>
      <c r="I45" s="12"/>
      <c r="J45" s="12"/>
      <c r="K45" s="12"/>
      <c r="L45" s="12"/>
      <c r="M45" s="12"/>
      <c r="N45" s="12"/>
      <c r="O45" s="12"/>
      <c r="P45" s="12"/>
      <c r="Q45" s="12"/>
      <c r="R45" s="12"/>
      <c r="S45" s="12"/>
      <c r="T45" s="12"/>
      <c r="U45" s="12"/>
      <c r="V45" s="12"/>
      <c r="W45" s="12"/>
      <c r="X45" s="12"/>
      <c r="Y45" s="12"/>
      <c r="Z45" s="12"/>
      <c r="AA45" s="12"/>
      <c r="AB45" s="12"/>
      <c r="AC45" s="12"/>
      <c r="AD45" s="12"/>
      <c r="AE45" s="12"/>
      <c r="AF45" s="12"/>
      <c r="AG45" s="12"/>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row>
    <row r="46" spans="1:113">
      <c r="A46" s="12"/>
      <c r="B46" s="12"/>
      <c r="C46" s="12"/>
      <c r="D46" s="12"/>
      <c r="E46" s="12"/>
      <c r="F46" s="12"/>
      <c r="G46" s="12"/>
      <c r="H46" s="12"/>
      <c r="I46" s="12"/>
      <c r="J46" s="12"/>
      <c r="K46" s="12"/>
      <c r="L46" s="12"/>
      <c r="M46" s="12"/>
      <c r="N46" s="12"/>
      <c r="O46" s="12"/>
      <c r="P46" s="12"/>
      <c r="Q46" s="12"/>
      <c r="R46" s="12"/>
      <c r="S46" s="12"/>
      <c r="T46" s="12"/>
      <c r="U46" s="12"/>
      <c r="V46" s="12"/>
      <c r="W46" s="12"/>
      <c r="X46" s="12"/>
      <c r="Y46" s="12"/>
      <c r="Z46" s="12"/>
      <c r="AA46" s="12"/>
      <c r="AB46" s="12"/>
      <c r="AC46" s="12"/>
      <c r="AD46" s="12"/>
      <c r="AE46" s="12"/>
      <c r="AF46" s="12"/>
      <c r="AG46" s="12"/>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row>
    <row r="47" spans="1:113">
      <c r="A47" s="12"/>
      <c r="B47" s="12"/>
      <c r="C47" s="12"/>
      <c r="D47" s="12"/>
      <c r="E47" s="12"/>
      <c r="F47" s="12"/>
      <c r="G47" s="12"/>
      <c r="H47" s="12"/>
      <c r="I47" s="12"/>
      <c r="J47" s="12"/>
      <c r="K47" s="12"/>
      <c r="L47" s="12"/>
      <c r="M47" s="12"/>
      <c r="N47" s="12"/>
      <c r="O47" s="12"/>
      <c r="P47" s="12"/>
      <c r="Q47" s="12"/>
      <c r="R47" s="12"/>
      <c r="S47" s="12"/>
      <c r="T47" s="12"/>
      <c r="U47" s="12"/>
      <c r="V47" s="12"/>
      <c r="W47" s="12"/>
      <c r="X47" s="12"/>
      <c r="Y47" s="12"/>
      <c r="Z47" s="12"/>
      <c r="AA47" s="12"/>
      <c r="AB47" s="12"/>
      <c r="AC47" s="12"/>
      <c r="AD47" s="12"/>
      <c r="AE47" s="12"/>
      <c r="AF47" s="12"/>
      <c r="AG47" s="12"/>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row>
    <row r="48" spans="1:113">
      <c r="A48" s="12"/>
      <c r="B48" s="12"/>
      <c r="C48" s="12"/>
      <c r="D48" s="12"/>
      <c r="E48" s="12"/>
      <c r="F48" s="12"/>
      <c r="G48" s="12"/>
      <c r="H48" s="12"/>
      <c r="I48" s="12"/>
      <c r="J48" s="12"/>
      <c r="K48" s="12"/>
      <c r="L48" s="12"/>
      <c r="M48" s="12"/>
      <c r="N48" s="12"/>
      <c r="O48" s="12"/>
      <c r="P48" s="12"/>
      <c r="Q48" s="12"/>
      <c r="R48" s="12"/>
      <c r="S48" s="12"/>
      <c r="T48" s="12"/>
      <c r="U48" s="12"/>
      <c r="V48" s="12"/>
      <c r="W48" s="12"/>
      <c r="X48" s="12"/>
      <c r="Y48" s="12"/>
      <c r="Z48" s="12"/>
      <c r="AA48" s="12"/>
      <c r="AB48" s="12"/>
      <c r="AC48" s="12"/>
      <c r="AD48" s="12"/>
      <c r="AE48" s="12"/>
      <c r="AF48" s="12"/>
      <c r="AG48" s="12"/>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row>
    <row r="49" spans="1:113">
      <c r="A49" s="12"/>
      <c r="B49" s="12"/>
      <c r="C49" s="12"/>
      <c r="D49" s="12"/>
      <c r="E49" s="12"/>
      <c r="F49" s="12"/>
      <c r="G49" s="12"/>
      <c r="H49" s="12"/>
      <c r="I49" s="12"/>
      <c r="J49" s="12"/>
      <c r="K49" s="12"/>
      <c r="L49" s="12"/>
      <c r="M49" s="12"/>
      <c r="N49" s="12"/>
      <c r="O49" s="12"/>
      <c r="P49" s="12"/>
      <c r="Q49" s="12"/>
      <c r="R49" s="12"/>
      <c r="S49" s="12"/>
      <c r="T49" s="12"/>
      <c r="U49" s="12"/>
      <c r="V49" s="12"/>
      <c r="W49" s="12"/>
      <c r="X49" s="12"/>
      <c r="Y49" s="12"/>
      <c r="Z49" s="12"/>
      <c r="AA49" s="12"/>
      <c r="AB49" s="12"/>
      <c r="AC49" s="12"/>
      <c r="AD49" s="12"/>
      <c r="AE49" s="12"/>
      <c r="AF49" s="12"/>
      <c r="AG49" s="12"/>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row>
    <row r="50" spans="1:113">
      <c r="A50" s="12"/>
      <c r="B50" s="12"/>
      <c r="C50" s="12"/>
      <c r="D50" s="12"/>
      <c r="E50" s="12"/>
      <c r="F50" s="12"/>
      <c r="G50" s="12"/>
      <c r="H50" s="12"/>
      <c r="I50" s="12"/>
      <c r="J50" s="12"/>
      <c r="K50" s="12"/>
      <c r="L50" s="12"/>
      <c r="M50" s="12"/>
      <c r="N50" s="12"/>
      <c r="O50" s="12"/>
      <c r="P50" s="12"/>
      <c r="Q50" s="12"/>
      <c r="R50" s="12"/>
      <c r="S50" s="12"/>
      <c r="T50" s="12"/>
      <c r="U50" s="12"/>
      <c r="V50" s="12"/>
      <c r="W50" s="12"/>
      <c r="X50" s="12"/>
      <c r="Y50" s="12"/>
      <c r="Z50" s="12"/>
      <c r="AA50" s="12"/>
      <c r="AB50" s="12"/>
      <c r="AC50" s="12"/>
      <c r="AD50" s="12"/>
      <c r="AE50" s="12"/>
      <c r="AF50" s="12"/>
      <c r="AG50" s="12"/>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row>
    <row r="51" spans="1:113">
      <c r="A51" s="12"/>
      <c r="B51" s="12"/>
      <c r="C51" s="12"/>
      <c r="D51" s="12"/>
      <c r="E51" s="12"/>
      <c r="F51" s="12"/>
      <c r="G51" s="12"/>
      <c r="H51" s="12"/>
      <c r="I51" s="12"/>
      <c r="J51" s="12"/>
      <c r="K51" s="12"/>
      <c r="L51" s="12"/>
      <c r="M51" s="12"/>
      <c r="N51" s="12"/>
      <c r="O51" s="12"/>
      <c r="P51" s="12"/>
      <c r="Q51" s="12"/>
      <c r="R51" s="12"/>
      <c r="S51" s="12"/>
      <c r="T51" s="12"/>
      <c r="U51" s="12"/>
      <c r="V51" s="12"/>
      <c r="W51" s="12"/>
      <c r="X51" s="12"/>
      <c r="Y51" s="12"/>
      <c r="Z51" s="12"/>
      <c r="AA51" s="12"/>
      <c r="AB51" s="12"/>
      <c r="AC51" s="12"/>
      <c r="AD51" s="12"/>
      <c r="AE51" s="12"/>
      <c r="AF51" s="12"/>
      <c r="AG51" s="12"/>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row>
    <row r="52" spans="1:113">
      <c r="A52" s="12"/>
      <c r="B52" s="12"/>
      <c r="C52" s="12"/>
      <c r="D52" s="12"/>
      <c r="E52" s="12"/>
      <c r="F52" s="12"/>
      <c r="G52" s="12"/>
      <c r="H52" s="12"/>
      <c r="I52" s="12"/>
      <c r="J52" s="12"/>
      <c r="K52" s="12"/>
      <c r="L52" s="12"/>
      <c r="M52" s="12"/>
      <c r="N52" s="12"/>
      <c r="O52" s="12"/>
      <c r="P52" s="12"/>
      <c r="Q52" s="12"/>
      <c r="R52" s="12"/>
      <c r="S52" s="12"/>
      <c r="T52" s="12"/>
      <c r="U52" s="12"/>
      <c r="V52" s="12"/>
      <c r="W52" s="12"/>
      <c r="X52" s="12"/>
      <c r="Y52" s="12"/>
      <c r="Z52" s="12"/>
      <c r="AA52" s="12"/>
      <c r="AB52" s="12"/>
      <c r="AC52" s="12"/>
      <c r="AD52" s="12"/>
      <c r="AE52" s="12"/>
      <c r="AF52" s="12"/>
      <c r="AG52" s="12"/>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row>
    <row r="53" spans="1:113">
      <c r="A53" s="12"/>
      <c r="B53" s="12"/>
      <c r="C53" s="12"/>
      <c r="D53" s="12"/>
      <c r="E53" s="12"/>
      <c r="F53" s="12"/>
      <c r="G53" s="12"/>
      <c r="H53" s="12"/>
      <c r="I53" s="12"/>
      <c r="J53" s="12"/>
      <c r="K53" s="12"/>
      <c r="L53" s="12"/>
      <c r="M53" s="12"/>
      <c r="N53" s="12"/>
      <c r="O53" s="12"/>
      <c r="P53" s="12"/>
      <c r="Q53" s="12"/>
      <c r="R53" s="12"/>
      <c r="S53" s="12"/>
      <c r="T53" s="12"/>
      <c r="U53" s="12"/>
      <c r="V53" s="12"/>
      <c r="W53" s="12"/>
      <c r="X53" s="12"/>
      <c r="Y53" s="12"/>
      <c r="Z53" s="12"/>
      <c r="AA53" s="12"/>
      <c r="AB53" s="12"/>
      <c r="AC53" s="12"/>
      <c r="AD53" s="12"/>
      <c r="AE53" s="12"/>
      <c r="AF53" s="12"/>
      <c r="AG53" s="12"/>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row>
    <row r="54" spans="1:113">
      <c r="A54" s="12"/>
      <c r="B54" s="12"/>
      <c r="C54" s="12"/>
      <c r="D54" s="12"/>
      <c r="E54" s="12"/>
      <c r="F54" s="12"/>
      <c r="G54" s="12"/>
      <c r="H54" s="12"/>
      <c r="I54" s="12"/>
      <c r="J54" s="12"/>
      <c r="K54" s="12"/>
      <c r="L54" s="12"/>
      <c r="M54" s="12"/>
      <c r="N54" s="12"/>
      <c r="O54" s="12"/>
      <c r="P54" s="12"/>
      <c r="Q54" s="12"/>
      <c r="R54" s="12"/>
      <c r="S54" s="12"/>
      <c r="T54" s="12"/>
      <c r="U54" s="12"/>
      <c r="V54" s="12"/>
      <c r="W54" s="12"/>
      <c r="X54" s="12"/>
      <c r="Y54" s="12"/>
      <c r="Z54" s="12"/>
      <c r="AA54" s="12"/>
      <c r="AB54" s="12"/>
      <c r="AC54" s="12"/>
      <c r="AD54" s="12"/>
      <c r="AE54" s="12"/>
      <c r="AF54" s="12"/>
      <c r="AG54" s="12"/>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row>
    <row r="55" spans="1:113">
      <c r="A55" s="12"/>
      <c r="B55" s="12"/>
      <c r="C55" s="12"/>
      <c r="D55" s="12"/>
      <c r="E55" s="12"/>
      <c r="F55" s="12"/>
      <c r="G55" s="12"/>
      <c r="H55" s="12"/>
      <c r="I55" s="12"/>
      <c r="J55" s="12"/>
      <c r="K55" s="12"/>
      <c r="L55" s="12"/>
      <c r="M55" s="12"/>
      <c r="N55" s="12"/>
      <c r="O55" s="12"/>
      <c r="P55" s="12"/>
      <c r="Q55" s="12"/>
      <c r="R55" s="12"/>
      <c r="S55" s="12"/>
      <c r="T55" s="12"/>
      <c r="U55" s="12"/>
      <c r="V55" s="12"/>
      <c r="W55" s="12"/>
      <c r="X55" s="12"/>
      <c r="Y55" s="12"/>
      <c r="Z55" s="12"/>
      <c r="AA55" s="12"/>
      <c r="AB55" s="12"/>
      <c r="AC55" s="12"/>
      <c r="AD55" s="12"/>
      <c r="AE55" s="12"/>
      <c r="AF55" s="12"/>
      <c r="AG55" s="12"/>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row>
    <row r="56" spans="1:113">
      <c r="A56" s="12"/>
      <c r="B56" s="12"/>
      <c r="C56" s="12"/>
      <c r="D56" s="12"/>
      <c r="E56" s="12"/>
      <c r="F56" s="12"/>
      <c r="G56" s="12"/>
      <c r="H56" s="12"/>
      <c r="I56" s="12"/>
      <c r="J56" s="12"/>
      <c r="K56" s="12"/>
      <c r="L56" s="12"/>
      <c r="M56" s="12"/>
      <c r="N56" s="12"/>
      <c r="O56" s="12"/>
      <c r="P56" s="12"/>
      <c r="Q56" s="12"/>
      <c r="R56" s="12"/>
      <c r="S56" s="12"/>
      <c r="T56" s="12"/>
      <c r="U56" s="12"/>
      <c r="V56" s="12"/>
      <c r="W56" s="12"/>
      <c r="X56" s="12"/>
      <c r="Y56" s="12"/>
      <c r="Z56" s="12"/>
      <c r="AA56" s="12"/>
      <c r="AB56" s="12"/>
      <c r="AC56" s="12"/>
      <c r="AD56" s="12"/>
      <c r="AE56" s="12"/>
      <c r="AF56" s="12"/>
      <c r="AG56" s="12"/>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row>
    <row r="57" spans="1:113">
      <c r="A57" s="12"/>
      <c r="B57" s="12"/>
      <c r="C57" s="12"/>
      <c r="D57" s="12"/>
      <c r="E57" s="12"/>
      <c r="F57" s="12"/>
      <c r="G57" s="12"/>
      <c r="H57" s="12"/>
      <c r="I57" s="12"/>
      <c r="J57" s="12"/>
      <c r="K57" s="12"/>
      <c r="L57" s="12"/>
      <c r="M57" s="12"/>
      <c r="N57" s="12"/>
      <c r="O57" s="12"/>
      <c r="P57" s="12"/>
      <c r="Q57" s="12"/>
      <c r="R57" s="12"/>
      <c r="S57" s="12"/>
      <c r="T57" s="12"/>
      <c r="U57" s="12"/>
      <c r="V57" s="12"/>
      <c r="W57" s="12"/>
      <c r="X57" s="12"/>
      <c r="Y57" s="12"/>
      <c r="Z57" s="12"/>
      <c r="AA57" s="12"/>
      <c r="AB57" s="12"/>
      <c r="AC57" s="12"/>
      <c r="AD57" s="12"/>
      <c r="AE57" s="12"/>
      <c r="AF57" s="12"/>
      <c r="AG57" s="12"/>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row>
    <row r="58" spans="1:113">
      <c r="A58" s="12"/>
      <c r="B58" s="12"/>
      <c r="C58" s="12"/>
      <c r="D58" s="12"/>
      <c r="E58" s="12"/>
      <c r="F58" s="12"/>
      <c r="G58" s="12"/>
      <c r="H58" s="12"/>
      <c r="I58" s="12"/>
      <c r="J58" s="12"/>
      <c r="K58" s="12"/>
      <c r="L58" s="12"/>
      <c r="M58" s="12"/>
      <c r="N58" s="12"/>
      <c r="O58" s="12"/>
      <c r="P58" s="12"/>
      <c r="Q58" s="12"/>
      <c r="R58" s="12"/>
      <c r="S58" s="12"/>
      <c r="T58" s="12"/>
      <c r="U58" s="12"/>
      <c r="V58" s="12"/>
      <c r="W58" s="12"/>
      <c r="X58" s="12"/>
      <c r="Y58" s="12"/>
      <c r="Z58" s="12"/>
      <c r="AA58" s="12"/>
      <c r="AB58" s="12"/>
      <c r="AC58" s="12"/>
      <c r="AD58" s="12"/>
      <c r="AE58" s="12"/>
      <c r="AF58" s="12"/>
      <c r="AG58" s="12"/>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row>
    <row r="59" spans="1:113">
      <c r="A59" s="12"/>
      <c r="B59" s="12"/>
      <c r="C59" s="12"/>
      <c r="D59" s="12"/>
      <c r="E59" s="12"/>
      <c r="F59" s="12"/>
      <c r="G59" s="12"/>
      <c r="H59" s="12"/>
      <c r="I59" s="12"/>
      <c r="J59" s="12"/>
      <c r="K59" s="12"/>
      <c r="L59" s="12"/>
      <c r="M59" s="12"/>
      <c r="N59" s="12"/>
      <c r="O59" s="12"/>
      <c r="P59" s="12"/>
      <c r="Q59" s="12"/>
      <c r="R59" s="12"/>
      <c r="S59" s="12"/>
      <c r="T59" s="12"/>
      <c r="U59" s="12"/>
      <c r="V59" s="12"/>
      <c r="W59" s="12"/>
      <c r="X59" s="12"/>
      <c r="Y59" s="12"/>
      <c r="Z59" s="12"/>
      <c r="AA59" s="12"/>
      <c r="AB59" s="12"/>
      <c r="AC59" s="12"/>
      <c r="AD59" s="12"/>
      <c r="AE59" s="12"/>
      <c r="AF59" s="12"/>
      <c r="AG59" s="12"/>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row>
    <row r="60" spans="1:113">
      <c r="A60" s="12"/>
      <c r="B60" s="12"/>
      <c r="C60" s="12"/>
      <c r="D60" s="12"/>
      <c r="E60" s="12"/>
      <c r="F60" s="12"/>
      <c r="G60" s="12"/>
      <c r="H60" s="12"/>
      <c r="I60" s="12"/>
      <c r="J60" s="12"/>
      <c r="K60" s="12"/>
      <c r="L60" s="12"/>
      <c r="M60" s="12"/>
      <c r="N60" s="12"/>
      <c r="O60" s="12"/>
      <c r="P60" s="12"/>
      <c r="Q60" s="12"/>
      <c r="R60" s="12"/>
      <c r="S60" s="12"/>
      <c r="T60" s="12"/>
      <c r="U60" s="12"/>
      <c r="V60" s="12"/>
      <c r="W60" s="12"/>
      <c r="X60" s="12"/>
      <c r="Y60" s="12"/>
      <c r="Z60" s="12"/>
      <c r="AA60" s="12"/>
      <c r="AB60" s="12"/>
      <c r="AC60" s="12"/>
      <c r="AD60" s="12"/>
      <c r="AE60" s="12"/>
      <c r="AF60" s="12"/>
      <c r="AG60" s="12"/>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row>
    <row r="61" spans="1:113">
      <c r="A61" s="12"/>
      <c r="B61" s="12"/>
      <c r="C61" s="12"/>
      <c r="D61" s="12"/>
      <c r="E61" s="12"/>
      <c r="F61" s="12"/>
      <c r="G61" s="12"/>
      <c r="H61" s="12"/>
      <c r="I61" s="12"/>
      <c r="J61" s="12"/>
      <c r="K61" s="12"/>
      <c r="L61" s="12"/>
      <c r="M61" s="12"/>
      <c r="N61" s="12"/>
      <c r="O61" s="12"/>
      <c r="P61" s="12"/>
      <c r="Q61" s="12"/>
      <c r="R61" s="12"/>
      <c r="S61" s="12"/>
      <c r="T61" s="12"/>
      <c r="U61" s="12"/>
      <c r="V61" s="12"/>
      <c r="W61" s="12"/>
      <c r="X61" s="12"/>
      <c r="Y61" s="12"/>
      <c r="Z61" s="12"/>
      <c r="AA61" s="12"/>
      <c r="AB61" s="12"/>
      <c r="AC61" s="12"/>
      <c r="AD61" s="12"/>
      <c r="AE61" s="12"/>
      <c r="AF61" s="12"/>
      <c r="AG61" s="12"/>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row>
    <row r="62" spans="1:113">
      <c r="A62" s="12"/>
      <c r="B62" s="12"/>
      <c r="C62" s="12"/>
      <c r="D62" s="12"/>
      <c r="E62" s="12"/>
      <c r="F62" s="12"/>
      <c r="G62" s="12"/>
      <c r="H62" s="12"/>
      <c r="I62" s="12"/>
      <c r="J62" s="12"/>
      <c r="K62" s="12"/>
      <c r="L62" s="12"/>
      <c r="M62" s="12"/>
      <c r="N62" s="12"/>
      <c r="O62" s="12"/>
      <c r="P62" s="12"/>
      <c r="Q62" s="12"/>
      <c r="R62" s="12"/>
      <c r="S62" s="12"/>
      <c r="T62" s="12"/>
      <c r="U62" s="12"/>
      <c r="V62" s="12"/>
      <c r="W62" s="12"/>
      <c r="X62" s="12"/>
      <c r="Y62" s="12"/>
      <c r="Z62" s="12"/>
      <c r="AA62" s="12"/>
      <c r="AB62" s="12"/>
      <c r="AC62" s="12"/>
      <c r="AD62" s="12"/>
      <c r="AE62" s="12"/>
      <c r="AF62" s="12"/>
      <c r="AG62" s="12"/>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row>
    <row r="63" spans="1:113">
      <c r="A63" s="12"/>
      <c r="B63" s="12"/>
      <c r="C63" s="12"/>
      <c r="D63" s="12"/>
      <c r="E63" s="12"/>
      <c r="F63" s="12"/>
      <c r="G63" s="12"/>
      <c r="H63" s="12"/>
      <c r="I63" s="12"/>
      <c r="J63" s="12"/>
      <c r="K63" s="12"/>
      <c r="L63" s="12"/>
      <c r="M63" s="12"/>
      <c r="N63" s="12"/>
      <c r="O63" s="12"/>
      <c r="P63" s="12"/>
      <c r="Q63" s="12"/>
      <c r="R63" s="12"/>
      <c r="S63" s="12"/>
      <c r="T63" s="12"/>
      <c r="U63" s="12"/>
      <c r="V63" s="12"/>
      <c r="W63" s="12"/>
      <c r="X63" s="12"/>
      <c r="Y63" s="12"/>
      <c r="Z63" s="12"/>
      <c r="AA63" s="12"/>
      <c r="AB63" s="12"/>
      <c r="AC63" s="12"/>
      <c r="AD63" s="12"/>
      <c r="AE63" s="12"/>
      <c r="AF63" s="12"/>
      <c r="AG63" s="12"/>
      <c r="AH63" s="15"/>
      <c r="AI63" s="15"/>
      <c r="AJ63" s="15"/>
      <c r="AK63" s="15"/>
      <c r="AL63" s="15"/>
      <c r="AM63" s="15"/>
      <c r="AN63" s="15"/>
      <c r="AO63" s="15"/>
      <c r="AP63" s="15"/>
      <c r="AQ63" s="15"/>
      <c r="AR63" s="15"/>
      <c r="AS63" s="15"/>
      <c r="AT63" s="15"/>
      <c r="AU63" s="15"/>
      <c r="AV63" s="15"/>
      <c r="AW63" s="15"/>
      <c r="AX63" s="15"/>
      <c r="AY63" s="15"/>
      <c r="AZ63" s="15"/>
      <c r="BA63" s="15"/>
      <c r="BB63" s="15"/>
      <c r="BC63" s="15"/>
      <c r="BD63" s="15"/>
      <c r="BE63" s="15"/>
      <c r="BF63" s="15"/>
      <c r="BG63" s="15"/>
      <c r="BH63" s="15"/>
      <c r="BI63" s="15"/>
      <c r="BJ63" s="15"/>
      <c r="BK63" s="15"/>
      <c r="BL63" s="15"/>
      <c r="BM63" s="15"/>
      <c r="BN63" s="15"/>
      <c r="BO63" s="15"/>
      <c r="BP63" s="15"/>
      <c r="BQ63" s="15"/>
      <c r="BR63" s="15"/>
      <c r="BS63" s="15"/>
      <c r="BT63" s="15"/>
      <c r="BU63" s="15"/>
      <c r="BV63" s="15"/>
      <c r="BW63" s="15"/>
      <c r="BX63" s="15"/>
      <c r="BY63" s="15"/>
      <c r="BZ63" s="15"/>
      <c r="CA63" s="15"/>
      <c r="CB63" s="15"/>
      <c r="CC63" s="15"/>
      <c r="CD63" s="15"/>
      <c r="CE63" s="15"/>
      <c r="CF63" s="15"/>
      <c r="CG63" s="15"/>
      <c r="CH63" s="15"/>
      <c r="CI63" s="15"/>
      <c r="CJ63" s="15"/>
      <c r="CK63" s="15"/>
      <c r="CL63" s="15"/>
      <c r="CM63" s="15"/>
      <c r="CN63" s="15"/>
      <c r="CO63" s="15"/>
      <c r="CP63" s="15"/>
      <c r="CQ63" s="15"/>
      <c r="CR63" s="15"/>
      <c r="CS63" s="15"/>
      <c r="CT63" s="15"/>
      <c r="CU63" s="15"/>
      <c r="CV63" s="15"/>
      <c r="CW63" s="15"/>
      <c r="CX63" s="15"/>
      <c r="CY63" s="15"/>
      <c r="CZ63" s="15"/>
      <c r="DA63" s="15"/>
      <c r="DB63" s="15"/>
      <c r="DC63" s="15"/>
      <c r="DD63" s="15"/>
      <c r="DE63" s="15"/>
      <c r="DF63" s="15"/>
      <c r="DG63" s="15"/>
      <c r="DH63" s="15"/>
      <c r="DI63" s="15"/>
    </row>
    <row r="64" spans="1:113">
      <c r="A64" s="12"/>
      <c r="B64" s="12"/>
      <c r="C64" s="12"/>
      <c r="D64" s="12"/>
      <c r="E64" s="12"/>
      <c r="F64" s="12"/>
      <c r="G64" s="12"/>
      <c r="H64" s="12"/>
      <c r="I64" s="12"/>
      <c r="J64" s="12"/>
      <c r="K64" s="12"/>
      <c r="L64" s="12"/>
      <c r="M64" s="12"/>
      <c r="N64" s="12"/>
      <c r="O64" s="12"/>
      <c r="P64" s="12"/>
      <c r="Q64" s="12"/>
      <c r="R64" s="12"/>
      <c r="S64" s="12"/>
      <c r="T64" s="12"/>
      <c r="U64" s="12"/>
      <c r="V64" s="12"/>
      <c r="W64" s="12"/>
      <c r="X64" s="12"/>
      <c r="Y64" s="12"/>
      <c r="Z64" s="12"/>
      <c r="AA64" s="12"/>
      <c r="AB64" s="12"/>
      <c r="AC64" s="12"/>
      <c r="AD64" s="12"/>
      <c r="AE64" s="12"/>
      <c r="AF64" s="12"/>
      <c r="AG64" s="12"/>
      <c r="AH64" s="15"/>
      <c r="AI64" s="15"/>
      <c r="AJ64" s="15"/>
      <c r="AK64" s="15"/>
      <c r="AL64" s="15"/>
      <c r="AM64" s="15"/>
      <c r="AN64" s="15"/>
      <c r="AO64" s="15"/>
      <c r="AP64" s="15"/>
      <c r="AQ64" s="15"/>
      <c r="AR64" s="15"/>
      <c r="AS64" s="15"/>
      <c r="AT64" s="15"/>
      <c r="AU64" s="15"/>
      <c r="AV64" s="15"/>
      <c r="AW64" s="15"/>
      <c r="AX64" s="15"/>
      <c r="AY64" s="15"/>
      <c r="AZ64" s="15"/>
      <c r="BA64" s="15"/>
      <c r="BB64" s="15"/>
      <c r="BC64" s="15"/>
      <c r="BD64" s="15"/>
      <c r="BE64" s="15"/>
      <c r="BF64" s="15"/>
      <c r="BG64" s="15"/>
      <c r="BH64" s="15"/>
      <c r="BI64" s="15"/>
      <c r="BJ64" s="15"/>
      <c r="BK64" s="15"/>
      <c r="BL64" s="15"/>
      <c r="BM64" s="15"/>
      <c r="BN64" s="15"/>
      <c r="BO64" s="15"/>
      <c r="BP64" s="15"/>
      <c r="BQ64" s="15"/>
      <c r="BR64" s="15"/>
      <c r="BS64" s="15"/>
      <c r="BT64" s="15"/>
      <c r="BU64" s="15"/>
      <c r="BV64" s="15"/>
      <c r="BW64" s="15"/>
      <c r="BX64" s="15"/>
      <c r="BY64" s="15"/>
      <c r="BZ64" s="15"/>
      <c r="CA64" s="15"/>
      <c r="CB64" s="15"/>
      <c r="CC64" s="15"/>
      <c r="CD64" s="15"/>
      <c r="CE64" s="15"/>
      <c r="CF64" s="15"/>
      <c r="CG64" s="15"/>
      <c r="CH64" s="15"/>
      <c r="CI64" s="15"/>
      <c r="CJ64" s="15"/>
      <c r="CK64" s="15"/>
      <c r="CL64" s="15"/>
      <c r="CM64" s="15"/>
      <c r="CN64" s="15"/>
      <c r="CO64" s="15"/>
      <c r="CP64" s="15"/>
      <c r="CQ64" s="15"/>
      <c r="CR64" s="15"/>
      <c r="CS64" s="15"/>
      <c r="CT64" s="15"/>
      <c r="CU64" s="15"/>
      <c r="CV64" s="15"/>
      <c r="CW64" s="15"/>
      <c r="CX64" s="15"/>
      <c r="CY64" s="15"/>
      <c r="CZ64" s="15"/>
      <c r="DA64" s="15"/>
      <c r="DB64" s="15"/>
      <c r="DC64" s="15"/>
      <c r="DD64" s="15"/>
      <c r="DE64" s="15"/>
      <c r="DF64" s="15"/>
      <c r="DG64" s="15"/>
      <c r="DH64" s="15"/>
      <c r="DI64" s="15"/>
    </row>
    <row r="65" spans="1:113">
      <c r="A65" s="12"/>
      <c r="B65" s="12"/>
      <c r="C65" s="12"/>
      <c r="D65" s="12"/>
      <c r="E65" s="12"/>
      <c r="F65" s="12"/>
      <c r="G65" s="12"/>
      <c r="H65" s="12"/>
      <c r="I65" s="12"/>
      <c r="J65" s="12"/>
      <c r="K65" s="12"/>
      <c r="L65" s="12"/>
      <c r="M65" s="12"/>
      <c r="N65" s="12"/>
      <c r="O65" s="12"/>
      <c r="P65" s="12"/>
      <c r="Q65" s="12"/>
      <c r="R65" s="12"/>
      <c r="S65" s="12"/>
      <c r="T65" s="12"/>
      <c r="U65" s="12"/>
      <c r="V65" s="12"/>
      <c r="W65" s="12"/>
      <c r="X65" s="12"/>
      <c r="Y65" s="12"/>
      <c r="Z65" s="12"/>
      <c r="AA65" s="12"/>
      <c r="AB65" s="12"/>
      <c r="AC65" s="12"/>
      <c r="AD65" s="12"/>
      <c r="AE65" s="12"/>
      <c r="AF65" s="12"/>
      <c r="AG65" s="12"/>
      <c r="AH65" s="15"/>
      <c r="AI65" s="15"/>
      <c r="AJ65" s="15"/>
      <c r="AK65" s="15"/>
      <c r="AL65" s="15"/>
      <c r="AM65" s="15"/>
      <c r="AN65" s="15"/>
      <c r="AO65" s="15"/>
      <c r="AP65" s="15"/>
      <c r="AQ65" s="15"/>
      <c r="AR65" s="15"/>
      <c r="AS65" s="15"/>
      <c r="AT65" s="15"/>
      <c r="AU65" s="15"/>
      <c r="AV65" s="15"/>
      <c r="AW65" s="15"/>
      <c r="AX65" s="15"/>
      <c r="AY65" s="15"/>
      <c r="AZ65" s="15"/>
      <c r="BA65" s="15"/>
      <c r="BB65" s="15"/>
      <c r="BC65" s="15"/>
      <c r="BD65" s="15"/>
      <c r="BE65" s="15"/>
      <c r="BF65" s="15"/>
      <c r="BG65" s="15"/>
      <c r="BH65" s="15"/>
      <c r="BI65" s="15"/>
      <c r="BJ65" s="15"/>
      <c r="BK65" s="15"/>
      <c r="BL65" s="15"/>
      <c r="BM65" s="15"/>
      <c r="BN65" s="15"/>
      <c r="BO65" s="15"/>
      <c r="BP65" s="15"/>
      <c r="BQ65" s="15"/>
      <c r="BR65" s="15"/>
      <c r="BS65" s="15"/>
      <c r="BT65" s="15"/>
      <c r="BU65" s="15"/>
      <c r="BV65" s="15"/>
      <c r="BW65" s="15"/>
      <c r="BX65" s="15"/>
      <c r="BY65" s="15"/>
      <c r="BZ65" s="15"/>
      <c r="CA65" s="15"/>
      <c r="CB65" s="15"/>
      <c r="CC65" s="15"/>
      <c r="CD65" s="15"/>
      <c r="CE65" s="15"/>
      <c r="CF65" s="15"/>
      <c r="CG65" s="15"/>
      <c r="CH65" s="15"/>
      <c r="CI65" s="15"/>
      <c r="CJ65" s="15"/>
      <c r="CK65" s="15"/>
      <c r="CL65" s="15"/>
      <c r="CM65" s="15"/>
      <c r="CN65" s="15"/>
      <c r="CO65" s="15"/>
      <c r="CP65" s="15"/>
      <c r="CQ65" s="15"/>
      <c r="CR65" s="15"/>
      <c r="CS65" s="15"/>
      <c r="CT65" s="15"/>
      <c r="CU65" s="15"/>
      <c r="CV65" s="15"/>
      <c r="CW65" s="15"/>
      <c r="CX65" s="15"/>
      <c r="CY65" s="15"/>
      <c r="CZ65" s="15"/>
      <c r="DA65" s="15"/>
      <c r="DB65" s="15"/>
      <c r="DC65" s="15"/>
      <c r="DD65" s="15"/>
      <c r="DE65" s="15"/>
      <c r="DF65" s="15"/>
      <c r="DG65" s="15"/>
      <c r="DH65" s="15"/>
      <c r="DI65" s="15"/>
    </row>
    <row r="66" spans="1:113">
      <c r="A66" s="12"/>
      <c r="B66" s="12"/>
      <c r="C66" s="12"/>
      <c r="D66" s="12"/>
      <c r="E66" s="12"/>
      <c r="F66" s="12"/>
      <c r="G66" s="12"/>
      <c r="H66" s="12"/>
      <c r="I66" s="12"/>
      <c r="J66" s="12"/>
      <c r="K66" s="12"/>
      <c r="L66" s="12"/>
      <c r="M66" s="12"/>
      <c r="N66" s="12"/>
      <c r="O66" s="12"/>
      <c r="P66" s="12"/>
      <c r="Q66" s="12"/>
      <c r="R66" s="12"/>
      <c r="S66" s="12"/>
      <c r="T66" s="12"/>
      <c r="U66" s="12"/>
      <c r="V66" s="12"/>
      <c r="W66" s="12"/>
      <c r="X66" s="12"/>
      <c r="Y66" s="12"/>
      <c r="Z66" s="12"/>
      <c r="AA66" s="12"/>
      <c r="AB66" s="12"/>
      <c r="AC66" s="12"/>
      <c r="AD66" s="12"/>
      <c r="AE66" s="12"/>
      <c r="AF66" s="12"/>
      <c r="AG66" s="12"/>
      <c r="AH66" s="15"/>
      <c r="AI66" s="15"/>
      <c r="AJ66" s="15"/>
      <c r="AK66" s="15"/>
      <c r="AL66" s="15"/>
      <c r="AM66" s="15"/>
      <c r="AN66" s="15"/>
      <c r="AO66" s="15"/>
      <c r="AP66" s="15"/>
      <c r="AQ66" s="15"/>
      <c r="AR66" s="15"/>
      <c r="AS66" s="15"/>
      <c r="AT66" s="15"/>
      <c r="AU66" s="15"/>
      <c r="AV66" s="15"/>
      <c r="AW66" s="15"/>
      <c r="AX66" s="15"/>
      <c r="AY66" s="15"/>
      <c r="AZ66" s="15"/>
      <c r="BA66" s="15"/>
      <c r="BB66" s="15"/>
      <c r="BC66" s="15"/>
      <c r="BD66" s="15"/>
      <c r="BE66" s="15"/>
      <c r="BF66" s="15"/>
      <c r="BG66" s="15"/>
      <c r="BH66" s="15"/>
      <c r="BI66" s="15"/>
      <c r="BJ66" s="15"/>
      <c r="BK66" s="15"/>
      <c r="BL66" s="15"/>
      <c r="BM66" s="15"/>
      <c r="BN66" s="15"/>
      <c r="BO66" s="15"/>
      <c r="BP66" s="15"/>
      <c r="BQ66" s="15"/>
      <c r="BR66" s="15"/>
      <c r="BS66" s="15"/>
      <c r="BT66" s="15"/>
      <c r="BU66" s="15"/>
      <c r="BV66" s="15"/>
      <c r="BW66" s="15"/>
      <c r="BX66" s="15"/>
      <c r="BY66" s="15"/>
      <c r="BZ66" s="15"/>
      <c r="CA66" s="15"/>
      <c r="CB66" s="15"/>
      <c r="CC66" s="15"/>
      <c r="CD66" s="15"/>
      <c r="CE66" s="15"/>
      <c r="CF66" s="15"/>
      <c r="CG66" s="15"/>
      <c r="CH66" s="15"/>
      <c r="CI66" s="15"/>
      <c r="CJ66" s="15"/>
      <c r="CK66" s="15"/>
      <c r="CL66" s="15"/>
      <c r="CM66" s="15"/>
      <c r="CN66" s="15"/>
      <c r="CO66" s="15"/>
      <c r="CP66" s="15"/>
      <c r="CQ66" s="15"/>
      <c r="CR66" s="15"/>
      <c r="CS66" s="15"/>
      <c r="CT66" s="15"/>
      <c r="CU66" s="15"/>
      <c r="CV66" s="15"/>
      <c r="CW66" s="15"/>
      <c r="CX66" s="15"/>
      <c r="CY66" s="15"/>
      <c r="CZ66" s="15"/>
      <c r="DA66" s="15"/>
      <c r="DB66" s="15"/>
      <c r="DC66" s="15"/>
      <c r="DD66" s="15"/>
      <c r="DE66" s="15"/>
      <c r="DF66" s="15"/>
      <c r="DG66" s="15"/>
      <c r="DH66" s="15"/>
      <c r="DI66" s="15"/>
    </row>
    <row r="67" spans="1:113">
      <c r="A67" s="12"/>
      <c r="B67" s="12"/>
      <c r="C67" s="12"/>
      <c r="D67" s="12"/>
      <c r="E67" s="12"/>
      <c r="F67" s="12"/>
      <c r="G67" s="12"/>
      <c r="H67" s="12"/>
      <c r="I67" s="12"/>
      <c r="J67" s="12"/>
      <c r="K67" s="12"/>
      <c r="L67" s="12"/>
      <c r="M67" s="12"/>
      <c r="N67" s="12"/>
      <c r="O67" s="12"/>
      <c r="P67" s="12"/>
      <c r="Q67" s="12"/>
      <c r="R67" s="12"/>
      <c r="S67" s="12"/>
      <c r="T67" s="12"/>
      <c r="U67" s="12"/>
      <c r="V67" s="12"/>
      <c r="W67" s="12"/>
      <c r="X67" s="12"/>
      <c r="Y67" s="12"/>
      <c r="Z67" s="12"/>
      <c r="AA67" s="12"/>
      <c r="AB67" s="12"/>
      <c r="AC67" s="12"/>
      <c r="AD67" s="12"/>
      <c r="AE67" s="12"/>
      <c r="AF67" s="12"/>
      <c r="AG67" s="12"/>
      <c r="AH67" s="15"/>
      <c r="AI67" s="15"/>
      <c r="AJ67" s="15"/>
      <c r="AK67" s="15"/>
      <c r="AL67" s="15"/>
      <c r="AM67" s="15"/>
      <c r="AN67" s="15"/>
      <c r="AO67" s="15"/>
      <c r="AP67" s="15"/>
      <c r="AQ67" s="15"/>
      <c r="AR67" s="15"/>
      <c r="AS67" s="15"/>
      <c r="AT67" s="15"/>
      <c r="AU67" s="15"/>
      <c r="AV67" s="15"/>
      <c r="AW67" s="15"/>
      <c r="AX67" s="15"/>
      <c r="AY67" s="15"/>
      <c r="AZ67" s="15"/>
      <c r="BA67" s="15"/>
      <c r="BB67" s="15"/>
      <c r="BC67" s="15"/>
      <c r="BD67" s="15"/>
      <c r="BE67" s="15"/>
      <c r="BF67" s="15"/>
      <c r="BG67" s="15"/>
      <c r="BH67" s="15"/>
      <c r="BI67" s="15"/>
      <c r="BJ67" s="15"/>
      <c r="BK67" s="15"/>
      <c r="BL67" s="15"/>
      <c r="BM67" s="15"/>
      <c r="BN67" s="15"/>
      <c r="BO67" s="15"/>
      <c r="BP67" s="15"/>
      <c r="BQ67" s="15"/>
      <c r="BR67" s="15"/>
      <c r="BS67" s="15"/>
      <c r="BT67" s="15"/>
      <c r="BU67" s="15"/>
      <c r="BV67" s="15"/>
      <c r="BW67" s="15"/>
      <c r="BX67" s="15"/>
      <c r="BY67" s="15"/>
      <c r="BZ67" s="15"/>
      <c r="CA67" s="15"/>
      <c r="CB67" s="15"/>
      <c r="CC67" s="15"/>
      <c r="CD67" s="15"/>
      <c r="CE67" s="15"/>
      <c r="CF67" s="15"/>
      <c r="CG67" s="15"/>
      <c r="CH67" s="15"/>
      <c r="CI67" s="15"/>
      <c r="CJ67" s="15"/>
      <c r="CK67" s="15"/>
      <c r="CL67" s="15"/>
      <c r="CM67" s="15"/>
      <c r="CN67" s="15"/>
      <c r="CO67" s="15"/>
      <c r="CP67" s="15"/>
      <c r="CQ67" s="15"/>
      <c r="CR67" s="15"/>
      <c r="CS67" s="15"/>
      <c r="CT67" s="15"/>
      <c r="CU67" s="15"/>
      <c r="CV67" s="15"/>
      <c r="CW67" s="15"/>
      <c r="CX67" s="15"/>
      <c r="CY67" s="15"/>
      <c r="CZ67" s="15"/>
      <c r="DA67" s="15"/>
      <c r="DB67" s="15"/>
      <c r="DC67" s="15"/>
      <c r="DD67" s="15"/>
      <c r="DE67" s="15"/>
      <c r="DF67" s="15"/>
      <c r="DG67" s="15"/>
      <c r="DH67" s="15"/>
      <c r="DI67" s="15"/>
    </row>
    <row r="68" spans="1:113">
      <c r="A68" s="12"/>
      <c r="B68" s="12"/>
      <c r="C68" s="12"/>
      <c r="D68" s="12"/>
      <c r="E68" s="12"/>
      <c r="F68" s="12"/>
      <c r="G68" s="12"/>
      <c r="H68" s="12"/>
      <c r="I68" s="12"/>
      <c r="J68" s="12"/>
      <c r="K68" s="12"/>
      <c r="L68" s="12"/>
      <c r="M68" s="12"/>
      <c r="N68" s="12"/>
      <c r="O68" s="12"/>
      <c r="P68" s="12"/>
      <c r="Q68" s="12"/>
      <c r="R68" s="12"/>
      <c r="S68" s="12"/>
      <c r="T68" s="12"/>
      <c r="U68" s="12"/>
      <c r="V68" s="12"/>
      <c r="W68" s="12"/>
      <c r="X68" s="12"/>
      <c r="Y68" s="12"/>
      <c r="Z68" s="12"/>
      <c r="AA68" s="12"/>
      <c r="AB68" s="12"/>
      <c r="AC68" s="12"/>
      <c r="AD68" s="12"/>
      <c r="AE68" s="12"/>
      <c r="AF68" s="12"/>
      <c r="AG68" s="12"/>
      <c r="AH68" s="15"/>
      <c r="AI68" s="15"/>
      <c r="AJ68" s="15"/>
      <c r="AK68" s="15"/>
      <c r="AL68" s="15"/>
      <c r="AM68" s="15"/>
      <c r="AN68" s="15"/>
      <c r="AO68" s="15"/>
      <c r="AP68" s="15"/>
      <c r="AQ68" s="15"/>
      <c r="AR68" s="15"/>
      <c r="AS68" s="15"/>
      <c r="AT68" s="15"/>
      <c r="AU68" s="15"/>
      <c r="AV68" s="15"/>
      <c r="AW68" s="15"/>
      <c r="AX68" s="15"/>
      <c r="AY68" s="15"/>
      <c r="AZ68" s="15"/>
      <c r="BA68" s="15"/>
      <c r="BB68" s="15"/>
      <c r="BC68" s="15"/>
      <c r="BD68" s="15"/>
      <c r="BE68" s="15"/>
      <c r="BF68" s="15"/>
      <c r="BG68" s="15"/>
      <c r="BH68" s="15"/>
      <c r="BI68" s="15"/>
      <c r="BJ68" s="15"/>
      <c r="BK68" s="15"/>
      <c r="BL68" s="15"/>
      <c r="BM68" s="15"/>
      <c r="BN68" s="15"/>
      <c r="BO68" s="15"/>
      <c r="BP68" s="15"/>
      <c r="BQ68" s="15"/>
      <c r="BR68" s="15"/>
      <c r="BS68" s="15"/>
      <c r="BT68" s="15"/>
      <c r="BU68" s="15"/>
      <c r="BV68" s="15"/>
      <c r="BW68" s="15"/>
      <c r="BX68" s="15"/>
      <c r="BY68" s="15"/>
      <c r="BZ68" s="15"/>
      <c r="CA68" s="15"/>
      <c r="CB68" s="15"/>
      <c r="CC68" s="15"/>
      <c r="CD68" s="15"/>
      <c r="CE68" s="15"/>
      <c r="CF68" s="15"/>
      <c r="CG68" s="15"/>
      <c r="CH68" s="15"/>
      <c r="CI68" s="15"/>
      <c r="CJ68" s="15"/>
      <c r="CK68" s="15"/>
      <c r="CL68" s="15"/>
      <c r="CM68" s="15"/>
      <c r="CN68" s="15"/>
      <c r="CO68" s="15"/>
      <c r="CP68" s="15"/>
      <c r="CQ68" s="15"/>
      <c r="CR68" s="15"/>
      <c r="CS68" s="15"/>
      <c r="CT68" s="15"/>
      <c r="CU68" s="15"/>
      <c r="CV68" s="15"/>
      <c r="CW68" s="15"/>
      <c r="CX68" s="15"/>
      <c r="CY68" s="15"/>
      <c r="CZ68" s="15"/>
      <c r="DA68" s="15"/>
      <c r="DB68" s="15"/>
      <c r="DC68" s="15"/>
      <c r="DD68" s="15"/>
      <c r="DE68" s="15"/>
      <c r="DF68" s="15"/>
      <c r="DG68" s="15"/>
      <c r="DH68" s="15"/>
      <c r="DI68" s="15"/>
    </row>
    <row r="69" spans="1:113">
      <c r="A69" s="12"/>
      <c r="B69" s="12"/>
      <c r="C69" s="12"/>
      <c r="D69" s="12"/>
      <c r="E69" s="12"/>
      <c r="F69" s="12"/>
      <c r="G69" s="12"/>
      <c r="H69" s="12"/>
      <c r="I69" s="12"/>
      <c r="J69" s="12"/>
      <c r="K69" s="12"/>
      <c r="L69" s="12"/>
      <c r="M69" s="12"/>
      <c r="N69" s="12"/>
      <c r="O69" s="12"/>
      <c r="P69" s="12"/>
      <c r="Q69" s="12"/>
      <c r="R69" s="12"/>
      <c r="S69" s="12"/>
      <c r="T69" s="12"/>
      <c r="U69" s="12"/>
      <c r="V69" s="12"/>
      <c r="W69" s="12"/>
      <c r="X69" s="12"/>
      <c r="Y69" s="12"/>
      <c r="Z69" s="12"/>
      <c r="AA69" s="12"/>
      <c r="AB69" s="12"/>
      <c r="AC69" s="12"/>
      <c r="AD69" s="12"/>
      <c r="AE69" s="12"/>
      <c r="AF69" s="12"/>
      <c r="AG69" s="12"/>
      <c r="AH69" s="15"/>
      <c r="AI69" s="15"/>
      <c r="AJ69" s="15"/>
      <c r="AK69" s="15"/>
      <c r="AL69" s="15"/>
      <c r="AM69" s="15"/>
      <c r="AN69" s="15"/>
      <c r="AO69" s="15"/>
      <c r="AP69" s="15"/>
      <c r="AQ69" s="15"/>
      <c r="AR69" s="15"/>
      <c r="AS69" s="15"/>
      <c r="AT69" s="15"/>
      <c r="AU69" s="15"/>
      <c r="AV69" s="15"/>
      <c r="AW69" s="15"/>
      <c r="AX69" s="15"/>
      <c r="AY69" s="15"/>
      <c r="AZ69" s="15"/>
      <c r="BA69" s="15"/>
      <c r="BB69" s="15"/>
      <c r="BC69" s="15"/>
      <c r="BD69" s="15"/>
      <c r="BE69" s="15"/>
      <c r="BF69" s="15"/>
      <c r="BG69" s="15"/>
      <c r="BH69" s="15"/>
      <c r="BI69" s="15"/>
      <c r="BJ69" s="15"/>
      <c r="BK69" s="15"/>
      <c r="BL69" s="15"/>
      <c r="BM69" s="15"/>
      <c r="BN69" s="15"/>
      <c r="BO69" s="15"/>
      <c r="BP69" s="15"/>
      <c r="BQ69" s="15"/>
      <c r="BR69" s="15"/>
      <c r="BS69" s="15"/>
      <c r="BT69" s="15"/>
      <c r="BU69" s="15"/>
      <c r="BV69" s="15"/>
      <c r="BW69" s="15"/>
      <c r="BX69" s="15"/>
      <c r="BY69" s="15"/>
      <c r="BZ69" s="15"/>
      <c r="CA69" s="15"/>
      <c r="CB69" s="15"/>
      <c r="CC69" s="15"/>
      <c r="CD69" s="15"/>
      <c r="CE69" s="15"/>
      <c r="CF69" s="15"/>
      <c r="CG69" s="15"/>
      <c r="CH69" s="15"/>
      <c r="CI69" s="15"/>
      <c r="CJ69" s="15"/>
      <c r="CK69" s="15"/>
      <c r="CL69" s="15"/>
      <c r="CM69" s="15"/>
      <c r="CN69" s="15"/>
      <c r="CO69" s="15"/>
      <c r="CP69" s="15"/>
      <c r="CQ69" s="15"/>
      <c r="CR69" s="15"/>
      <c r="CS69" s="15"/>
      <c r="CT69" s="15"/>
      <c r="CU69" s="15"/>
      <c r="CV69" s="15"/>
      <c r="CW69" s="15"/>
      <c r="CX69" s="15"/>
      <c r="CY69" s="15"/>
      <c r="CZ69" s="15"/>
      <c r="DA69" s="15"/>
      <c r="DB69" s="15"/>
      <c r="DC69" s="15"/>
      <c r="DD69" s="15"/>
      <c r="DE69" s="15"/>
      <c r="DF69" s="15"/>
      <c r="DG69" s="15"/>
      <c r="DH69" s="15"/>
      <c r="DI69" s="15"/>
    </row>
    <row r="70" spans="1:113">
      <c r="A70" s="12"/>
      <c r="B70" s="12"/>
      <c r="C70" s="12"/>
      <c r="D70" s="12"/>
      <c r="E70" s="12"/>
      <c r="F70" s="12"/>
      <c r="G70" s="12"/>
      <c r="H70" s="12"/>
      <c r="I70" s="12"/>
      <c r="J70" s="12"/>
      <c r="K70" s="12"/>
      <c r="L70" s="12"/>
      <c r="M70" s="12"/>
      <c r="N70" s="12"/>
      <c r="O70" s="12"/>
      <c r="P70" s="12"/>
      <c r="Q70" s="12"/>
      <c r="R70" s="12"/>
      <c r="S70" s="12"/>
      <c r="T70" s="12"/>
      <c r="U70" s="12"/>
      <c r="V70" s="12"/>
      <c r="W70" s="12"/>
      <c r="X70" s="12"/>
      <c r="Y70" s="12"/>
      <c r="Z70" s="12"/>
      <c r="AA70" s="12"/>
      <c r="AB70" s="12"/>
      <c r="AC70" s="12"/>
      <c r="AD70" s="12"/>
      <c r="AE70" s="12"/>
      <c r="AF70" s="12"/>
      <c r="AG70" s="12"/>
      <c r="AH70" s="15"/>
      <c r="AI70" s="15"/>
      <c r="AJ70" s="15"/>
      <c r="AK70" s="15"/>
      <c r="AL70" s="15"/>
      <c r="AM70" s="15"/>
      <c r="AN70" s="15"/>
      <c r="AO70" s="15"/>
      <c r="AP70" s="15"/>
      <c r="AQ70" s="15"/>
      <c r="AR70" s="15"/>
      <c r="AS70" s="15"/>
      <c r="AT70" s="15"/>
      <c r="AU70" s="15"/>
      <c r="AV70" s="15"/>
      <c r="AW70" s="15"/>
      <c r="AX70" s="15"/>
      <c r="AY70" s="15"/>
      <c r="AZ70" s="15"/>
      <c r="BA70" s="15"/>
      <c r="BB70" s="15"/>
      <c r="BC70" s="15"/>
      <c r="BD70" s="15"/>
      <c r="BE70" s="15"/>
      <c r="BF70" s="15"/>
      <c r="BG70" s="15"/>
      <c r="BH70" s="15"/>
      <c r="BI70" s="15"/>
      <c r="BJ70" s="15"/>
      <c r="BK70" s="15"/>
      <c r="BL70" s="15"/>
      <c r="BM70" s="15"/>
      <c r="BN70" s="15"/>
      <c r="BO70" s="15"/>
      <c r="BP70" s="15"/>
      <c r="BQ70" s="15"/>
      <c r="BR70" s="15"/>
      <c r="BS70" s="15"/>
      <c r="BT70" s="15"/>
      <c r="BU70" s="15"/>
      <c r="BV70" s="15"/>
      <c r="BW70" s="15"/>
      <c r="BX70" s="15"/>
      <c r="BY70" s="15"/>
      <c r="BZ70" s="15"/>
      <c r="CA70" s="15"/>
      <c r="CB70" s="15"/>
      <c r="CC70" s="15"/>
      <c r="CD70" s="15"/>
      <c r="CE70" s="15"/>
      <c r="CF70" s="15"/>
      <c r="CG70" s="15"/>
      <c r="CH70" s="15"/>
      <c r="CI70" s="15"/>
      <c r="CJ70" s="15"/>
      <c r="CK70" s="15"/>
      <c r="CL70" s="15"/>
      <c r="CM70" s="15"/>
      <c r="CN70" s="15"/>
      <c r="CO70" s="15"/>
      <c r="CP70" s="15"/>
      <c r="CQ70" s="15"/>
      <c r="CR70" s="15"/>
      <c r="CS70" s="15"/>
      <c r="CT70" s="15"/>
      <c r="CU70" s="15"/>
      <c r="CV70" s="15"/>
      <c r="CW70" s="15"/>
      <c r="CX70" s="15"/>
      <c r="CY70" s="15"/>
      <c r="CZ70" s="15"/>
      <c r="DA70" s="15"/>
      <c r="DB70" s="15"/>
      <c r="DC70" s="15"/>
      <c r="DD70" s="15"/>
      <c r="DE70" s="15"/>
      <c r="DF70" s="15"/>
      <c r="DG70" s="15"/>
      <c r="DH70" s="15"/>
      <c r="DI70" s="15"/>
    </row>
    <row r="71" spans="1:113">
      <c r="A71" s="12"/>
      <c r="B71" s="12"/>
      <c r="C71" s="12"/>
      <c r="D71" s="12"/>
      <c r="E71" s="12"/>
      <c r="F71" s="12"/>
      <c r="G71" s="12"/>
      <c r="H71" s="12"/>
      <c r="I71" s="12"/>
      <c r="J71" s="12"/>
      <c r="K71" s="12"/>
      <c r="L71" s="12"/>
      <c r="M71" s="12"/>
      <c r="N71" s="12"/>
      <c r="O71" s="12"/>
      <c r="P71" s="12"/>
      <c r="Q71" s="12"/>
      <c r="R71" s="12"/>
      <c r="S71" s="12"/>
      <c r="T71" s="12"/>
      <c r="U71" s="12"/>
      <c r="V71" s="12"/>
      <c r="W71" s="12"/>
      <c r="X71" s="12"/>
      <c r="Y71" s="12"/>
      <c r="Z71" s="12"/>
      <c r="AA71" s="12"/>
      <c r="AB71" s="12"/>
      <c r="AC71" s="12"/>
      <c r="AD71" s="12"/>
      <c r="AE71" s="12"/>
      <c r="AF71" s="12"/>
      <c r="AG71" s="12"/>
      <c r="AH71" s="15"/>
      <c r="AI71" s="15"/>
      <c r="AJ71" s="15"/>
      <c r="AK71" s="15"/>
      <c r="AL71" s="15"/>
      <c r="AM71" s="15"/>
      <c r="AN71" s="15"/>
      <c r="AO71" s="15"/>
      <c r="AP71" s="15"/>
      <c r="AQ71" s="15"/>
      <c r="AR71" s="15"/>
      <c r="AS71" s="15"/>
      <c r="AT71" s="15"/>
      <c r="AU71" s="15"/>
      <c r="AV71" s="15"/>
      <c r="AW71" s="15"/>
      <c r="AX71" s="15"/>
      <c r="AY71" s="15"/>
      <c r="AZ71" s="15"/>
      <c r="BA71" s="15"/>
      <c r="BB71" s="15"/>
      <c r="BC71" s="15"/>
      <c r="BD71" s="15"/>
      <c r="BE71" s="15"/>
      <c r="BF71" s="15"/>
      <c r="BG71" s="15"/>
      <c r="BH71" s="15"/>
      <c r="BI71" s="15"/>
      <c r="BJ71" s="15"/>
      <c r="BK71" s="15"/>
      <c r="BL71" s="15"/>
      <c r="BM71" s="15"/>
      <c r="BN71" s="15"/>
      <c r="BO71" s="15"/>
      <c r="BP71" s="15"/>
      <c r="BQ71" s="15"/>
      <c r="BR71" s="15"/>
      <c r="BS71" s="15"/>
      <c r="BT71" s="15"/>
      <c r="BU71" s="15"/>
      <c r="BV71" s="15"/>
      <c r="BW71" s="15"/>
      <c r="BX71" s="15"/>
      <c r="BY71" s="15"/>
      <c r="BZ71" s="15"/>
      <c r="CA71" s="15"/>
      <c r="CB71" s="15"/>
      <c r="CC71" s="15"/>
      <c r="CD71" s="15"/>
      <c r="CE71" s="15"/>
      <c r="CF71" s="15"/>
      <c r="CG71" s="15"/>
      <c r="CH71" s="15"/>
      <c r="CI71" s="15"/>
      <c r="CJ71" s="15"/>
      <c r="CK71" s="15"/>
      <c r="CL71" s="15"/>
      <c r="CM71" s="15"/>
      <c r="CN71" s="15"/>
      <c r="CO71" s="15"/>
      <c r="CP71" s="15"/>
      <c r="CQ71" s="15"/>
      <c r="CR71" s="15"/>
      <c r="CS71" s="15"/>
      <c r="CT71" s="15"/>
      <c r="CU71" s="15"/>
      <c r="CV71" s="15"/>
      <c r="CW71" s="15"/>
      <c r="CX71" s="15"/>
      <c r="CY71" s="15"/>
      <c r="CZ71" s="15"/>
      <c r="DA71" s="15"/>
      <c r="DB71" s="15"/>
      <c r="DC71" s="15"/>
      <c r="DD71" s="15"/>
      <c r="DE71" s="15"/>
      <c r="DF71" s="15"/>
      <c r="DG71" s="15"/>
      <c r="DH71" s="15"/>
      <c r="DI71" s="15"/>
    </row>
    <row r="72" spans="1:113">
      <c r="A72" s="12"/>
      <c r="B72" s="12"/>
      <c r="C72" s="12"/>
      <c r="D72" s="12"/>
      <c r="E72" s="12"/>
      <c r="F72" s="12"/>
      <c r="G72" s="12"/>
      <c r="H72" s="12"/>
      <c r="I72" s="12"/>
      <c r="J72" s="12"/>
      <c r="K72" s="12"/>
      <c r="L72" s="12"/>
      <c r="M72" s="12"/>
      <c r="N72" s="12"/>
      <c r="O72" s="12"/>
      <c r="P72" s="12"/>
      <c r="Q72" s="12"/>
      <c r="R72" s="12"/>
      <c r="S72" s="12"/>
      <c r="T72" s="12"/>
      <c r="U72" s="12"/>
      <c r="V72" s="12"/>
      <c r="W72" s="12"/>
      <c r="X72" s="12"/>
      <c r="Y72" s="12"/>
      <c r="Z72" s="12"/>
      <c r="AA72" s="12"/>
      <c r="AB72" s="12"/>
      <c r="AC72" s="12"/>
      <c r="AD72" s="12"/>
      <c r="AE72" s="12"/>
      <c r="AF72" s="12"/>
      <c r="AG72" s="12"/>
      <c r="AH72" s="15"/>
      <c r="AI72" s="15"/>
      <c r="AJ72" s="15"/>
      <c r="AK72" s="15"/>
      <c r="AL72" s="15"/>
      <c r="AM72" s="15"/>
      <c r="AN72" s="15"/>
      <c r="AO72" s="15"/>
      <c r="AP72" s="15"/>
      <c r="AQ72" s="15"/>
      <c r="AR72" s="15"/>
      <c r="AS72" s="15"/>
      <c r="AT72" s="15"/>
      <c r="AU72" s="15"/>
      <c r="AV72" s="15"/>
      <c r="AW72" s="15"/>
      <c r="AX72" s="15"/>
      <c r="AY72" s="15"/>
      <c r="AZ72" s="15"/>
      <c r="BA72" s="15"/>
      <c r="BB72" s="15"/>
      <c r="BC72" s="15"/>
      <c r="BD72" s="15"/>
      <c r="BE72" s="15"/>
      <c r="BF72" s="15"/>
      <c r="BG72" s="15"/>
      <c r="BH72" s="15"/>
      <c r="BI72" s="15"/>
      <c r="BJ72" s="15"/>
      <c r="BK72" s="15"/>
      <c r="BL72" s="15"/>
      <c r="BM72" s="15"/>
      <c r="BN72" s="15"/>
      <c r="BO72" s="15"/>
      <c r="BP72" s="15"/>
      <c r="BQ72" s="15"/>
      <c r="BR72" s="15"/>
      <c r="BS72" s="15"/>
      <c r="BT72" s="15"/>
      <c r="BU72" s="15"/>
      <c r="BV72" s="15"/>
      <c r="BW72" s="15"/>
      <c r="BX72" s="15"/>
      <c r="BY72" s="15"/>
      <c r="BZ72" s="15"/>
      <c r="CA72" s="15"/>
      <c r="CB72" s="15"/>
      <c r="CC72" s="15"/>
      <c r="CD72" s="15"/>
      <c r="CE72" s="15"/>
      <c r="CF72" s="15"/>
      <c r="CG72" s="15"/>
      <c r="CH72" s="15"/>
      <c r="CI72" s="15"/>
      <c r="CJ72" s="15"/>
      <c r="CK72" s="15"/>
      <c r="CL72" s="15"/>
      <c r="CM72" s="15"/>
      <c r="CN72" s="15"/>
      <c r="CO72" s="15"/>
      <c r="CP72" s="15"/>
      <c r="CQ72" s="15"/>
      <c r="CR72" s="15"/>
      <c r="CS72" s="15"/>
      <c r="CT72" s="15"/>
      <c r="CU72" s="15"/>
      <c r="CV72" s="15"/>
      <c r="CW72" s="15"/>
      <c r="CX72" s="15"/>
      <c r="CY72" s="15"/>
      <c r="CZ72" s="15"/>
      <c r="DA72" s="15"/>
      <c r="DB72" s="15"/>
      <c r="DC72" s="15"/>
      <c r="DD72" s="15"/>
      <c r="DE72" s="15"/>
      <c r="DF72" s="15"/>
      <c r="DG72" s="15"/>
      <c r="DH72" s="15"/>
      <c r="DI72" s="15"/>
    </row>
    <row r="73" spans="1:113">
      <c r="A73" s="12"/>
      <c r="B73" s="12"/>
      <c r="C73" s="12"/>
      <c r="D73" s="12"/>
      <c r="E73" s="12"/>
      <c r="F73" s="12"/>
      <c r="G73" s="12"/>
      <c r="H73" s="12"/>
      <c r="I73" s="12"/>
      <c r="J73" s="12"/>
      <c r="K73" s="12"/>
      <c r="L73" s="12"/>
      <c r="M73" s="12"/>
      <c r="N73" s="12"/>
      <c r="O73" s="12"/>
      <c r="P73" s="12"/>
      <c r="Q73" s="12"/>
      <c r="R73" s="12"/>
      <c r="S73" s="12"/>
      <c r="T73" s="12"/>
      <c r="U73" s="12"/>
      <c r="V73" s="12"/>
      <c r="W73" s="12"/>
      <c r="X73" s="12"/>
      <c r="Y73" s="12"/>
      <c r="Z73" s="12"/>
      <c r="AA73" s="12"/>
      <c r="AB73" s="12"/>
      <c r="AC73" s="12"/>
      <c r="AD73" s="12"/>
      <c r="AE73" s="12"/>
      <c r="AF73" s="12"/>
      <c r="AG73" s="12"/>
      <c r="AH73" s="15"/>
      <c r="AI73" s="15"/>
      <c r="AJ73" s="15"/>
      <c r="AK73" s="15"/>
      <c r="AL73" s="15"/>
      <c r="AM73" s="15"/>
      <c r="AN73" s="15"/>
      <c r="AO73" s="15"/>
      <c r="AP73" s="15"/>
      <c r="AQ73" s="15"/>
      <c r="AR73" s="15"/>
      <c r="AS73" s="15"/>
      <c r="AT73" s="15"/>
      <c r="AU73" s="15"/>
      <c r="AV73" s="15"/>
      <c r="AW73" s="15"/>
      <c r="AX73" s="15"/>
      <c r="AY73" s="15"/>
      <c r="AZ73" s="15"/>
      <c r="BA73" s="15"/>
      <c r="BB73" s="15"/>
      <c r="BC73" s="15"/>
      <c r="BD73" s="15"/>
      <c r="BE73" s="15"/>
      <c r="BF73" s="15"/>
      <c r="BG73" s="15"/>
      <c r="BH73" s="15"/>
      <c r="BI73" s="15"/>
      <c r="BJ73" s="15"/>
      <c r="BK73" s="15"/>
      <c r="BL73" s="15"/>
      <c r="BM73" s="15"/>
      <c r="BN73" s="15"/>
      <c r="BO73" s="15"/>
      <c r="BP73" s="15"/>
      <c r="BQ73" s="15"/>
      <c r="BR73" s="15"/>
      <c r="BS73" s="15"/>
      <c r="BT73" s="15"/>
      <c r="BU73" s="15"/>
      <c r="BV73" s="15"/>
      <c r="BW73" s="15"/>
      <c r="BX73" s="15"/>
      <c r="BY73" s="15"/>
      <c r="BZ73" s="15"/>
      <c r="CA73" s="15"/>
      <c r="CB73" s="15"/>
      <c r="CC73" s="15"/>
      <c r="CD73" s="15"/>
      <c r="CE73" s="15"/>
      <c r="CF73" s="15"/>
      <c r="CG73" s="15"/>
      <c r="CH73" s="15"/>
      <c r="CI73" s="15"/>
      <c r="CJ73" s="15"/>
      <c r="CK73" s="15"/>
      <c r="CL73" s="15"/>
      <c r="CM73" s="15"/>
      <c r="CN73" s="15"/>
      <c r="CO73" s="15"/>
      <c r="CP73" s="15"/>
      <c r="CQ73" s="15"/>
      <c r="CR73" s="15"/>
      <c r="CS73" s="15"/>
      <c r="CT73" s="15"/>
      <c r="CU73" s="15"/>
      <c r="CV73" s="15"/>
      <c r="CW73" s="15"/>
      <c r="CX73" s="15"/>
      <c r="CY73" s="15"/>
      <c r="CZ73" s="15"/>
      <c r="DA73" s="15"/>
      <c r="DB73" s="15"/>
      <c r="DC73" s="15"/>
      <c r="DD73" s="15"/>
      <c r="DE73" s="15"/>
      <c r="DF73" s="15"/>
      <c r="DG73" s="15"/>
      <c r="DH73" s="15"/>
      <c r="DI73" s="15"/>
    </row>
    <row r="74" spans="1:113">
      <c r="A74" s="12"/>
      <c r="B74" s="12"/>
      <c r="C74" s="12"/>
      <c r="D74" s="12"/>
      <c r="E74" s="12"/>
      <c r="F74" s="12"/>
      <c r="G74" s="12"/>
      <c r="H74" s="12"/>
      <c r="I74" s="12"/>
      <c r="J74" s="12"/>
      <c r="K74" s="12"/>
      <c r="L74" s="12"/>
      <c r="M74" s="12"/>
      <c r="N74" s="12"/>
      <c r="O74" s="12"/>
      <c r="P74" s="12"/>
      <c r="Q74" s="12"/>
      <c r="R74" s="12"/>
      <c r="S74" s="12"/>
      <c r="T74" s="12"/>
      <c r="U74" s="12"/>
      <c r="V74" s="12"/>
      <c r="W74" s="12"/>
      <c r="X74" s="12"/>
      <c r="Y74" s="12"/>
      <c r="Z74" s="12"/>
      <c r="AA74" s="12"/>
      <c r="AB74" s="12"/>
      <c r="AC74" s="12"/>
      <c r="AD74" s="12"/>
      <c r="AE74" s="12"/>
      <c r="AF74" s="12"/>
      <c r="AG74" s="12"/>
      <c r="AH74" s="15"/>
      <c r="AI74" s="15"/>
      <c r="AJ74" s="15"/>
      <c r="AK74" s="15"/>
      <c r="AL74" s="15"/>
      <c r="AM74" s="15"/>
      <c r="AN74" s="15"/>
      <c r="AO74" s="15"/>
      <c r="AP74" s="15"/>
      <c r="AQ74" s="15"/>
      <c r="AR74" s="15"/>
      <c r="AS74" s="15"/>
      <c r="AT74" s="15"/>
      <c r="AU74" s="15"/>
      <c r="AV74" s="15"/>
      <c r="AW74" s="15"/>
      <c r="AX74" s="15"/>
      <c r="AY74" s="15"/>
      <c r="AZ74" s="15"/>
      <c r="BA74" s="15"/>
      <c r="BB74" s="15"/>
      <c r="BC74" s="15"/>
      <c r="BD74" s="15"/>
      <c r="BE74" s="15"/>
      <c r="BF74" s="15"/>
      <c r="BG74" s="15"/>
      <c r="BH74" s="15"/>
      <c r="BI74" s="15"/>
      <c r="BJ74" s="15"/>
      <c r="BK74" s="15"/>
      <c r="BL74" s="15"/>
      <c r="BM74" s="15"/>
      <c r="BN74" s="15"/>
      <c r="BO74" s="15"/>
      <c r="BP74" s="15"/>
      <c r="BQ74" s="15"/>
      <c r="BR74" s="15"/>
      <c r="BS74" s="15"/>
      <c r="BT74" s="15"/>
      <c r="BU74" s="15"/>
      <c r="BV74" s="15"/>
      <c r="BW74" s="15"/>
      <c r="BX74" s="15"/>
      <c r="BY74" s="15"/>
      <c r="BZ74" s="15"/>
      <c r="CA74" s="15"/>
      <c r="CB74" s="15"/>
      <c r="CC74" s="15"/>
      <c r="CD74" s="15"/>
      <c r="CE74" s="15"/>
      <c r="CF74" s="15"/>
      <c r="CG74" s="15"/>
      <c r="CH74" s="15"/>
      <c r="CI74" s="15"/>
      <c r="CJ74" s="15"/>
      <c r="CK74" s="15"/>
      <c r="CL74" s="15"/>
      <c r="CM74" s="15"/>
      <c r="CN74" s="15"/>
      <c r="CO74" s="15"/>
      <c r="CP74" s="15"/>
      <c r="CQ74" s="15"/>
      <c r="CR74" s="15"/>
      <c r="CS74" s="15"/>
      <c r="CT74" s="15"/>
      <c r="CU74" s="15"/>
      <c r="CV74" s="15"/>
      <c r="CW74" s="15"/>
      <c r="CX74" s="15"/>
      <c r="CY74" s="15"/>
      <c r="CZ74" s="15"/>
      <c r="DA74" s="15"/>
      <c r="DB74" s="15"/>
      <c r="DC74" s="15"/>
      <c r="DD74" s="15"/>
      <c r="DE74" s="15"/>
      <c r="DF74" s="15"/>
      <c r="DG74" s="15"/>
      <c r="DH74" s="15"/>
      <c r="DI74" s="15"/>
    </row>
    <row r="75" spans="1:113">
      <c r="A75" s="12"/>
      <c r="B75" s="12"/>
      <c r="C75" s="12"/>
      <c r="D75" s="12"/>
      <c r="E75" s="12"/>
      <c r="F75" s="12"/>
      <c r="G75" s="12"/>
      <c r="H75" s="12"/>
      <c r="I75" s="12"/>
      <c r="J75" s="12"/>
      <c r="K75" s="12"/>
      <c r="L75" s="12"/>
      <c r="M75" s="12"/>
      <c r="N75" s="12"/>
      <c r="O75" s="12"/>
      <c r="P75" s="12"/>
      <c r="Q75" s="12"/>
      <c r="R75" s="12"/>
      <c r="S75" s="12"/>
      <c r="T75" s="12"/>
      <c r="U75" s="12"/>
      <c r="V75" s="12"/>
      <c r="W75" s="12"/>
      <c r="X75" s="12"/>
      <c r="Y75" s="12"/>
      <c r="Z75" s="12"/>
      <c r="AA75" s="12"/>
      <c r="AB75" s="12"/>
      <c r="AC75" s="12"/>
      <c r="AD75" s="12"/>
      <c r="AE75" s="12"/>
      <c r="AF75" s="12"/>
      <c r="AG75" s="12"/>
      <c r="AH75" s="15"/>
      <c r="AI75" s="15"/>
      <c r="AJ75" s="15"/>
      <c r="AK75" s="15"/>
      <c r="AL75" s="15"/>
      <c r="AM75" s="15"/>
      <c r="AN75" s="15"/>
      <c r="AO75" s="15"/>
      <c r="AP75" s="15"/>
      <c r="AQ75" s="15"/>
      <c r="AR75" s="15"/>
      <c r="AS75" s="15"/>
      <c r="AT75" s="15"/>
      <c r="AU75" s="15"/>
      <c r="AV75" s="15"/>
      <c r="AW75" s="15"/>
      <c r="AX75" s="15"/>
      <c r="AY75" s="15"/>
      <c r="AZ75" s="15"/>
      <c r="BA75" s="15"/>
      <c r="BB75" s="15"/>
      <c r="BC75" s="15"/>
      <c r="BD75" s="15"/>
      <c r="BE75" s="15"/>
      <c r="BF75" s="15"/>
      <c r="BG75" s="15"/>
      <c r="BH75" s="15"/>
      <c r="BI75" s="15"/>
      <c r="BJ75" s="15"/>
      <c r="BK75" s="15"/>
      <c r="BL75" s="15"/>
      <c r="BM75" s="15"/>
      <c r="BN75" s="15"/>
      <c r="BO75" s="15"/>
      <c r="BP75" s="15"/>
      <c r="BQ75" s="15"/>
      <c r="BR75" s="15"/>
      <c r="BS75" s="15"/>
      <c r="BT75" s="15"/>
      <c r="BU75" s="15"/>
      <c r="BV75" s="15"/>
      <c r="BW75" s="15"/>
      <c r="BX75" s="15"/>
      <c r="BY75" s="15"/>
      <c r="BZ75" s="15"/>
      <c r="CA75" s="15"/>
      <c r="CB75" s="15"/>
      <c r="CC75" s="15"/>
      <c r="CD75" s="15"/>
      <c r="CE75" s="15"/>
      <c r="CF75" s="15"/>
      <c r="CG75" s="15"/>
      <c r="CH75" s="15"/>
      <c r="CI75" s="15"/>
      <c r="CJ75" s="15"/>
      <c r="CK75" s="15"/>
      <c r="CL75" s="15"/>
      <c r="CM75" s="15"/>
      <c r="CN75" s="15"/>
      <c r="CO75" s="15"/>
      <c r="CP75" s="15"/>
      <c r="CQ75" s="15"/>
      <c r="CR75" s="15"/>
      <c r="CS75" s="15"/>
      <c r="CT75" s="15"/>
      <c r="CU75" s="15"/>
      <c r="CV75" s="15"/>
      <c r="CW75" s="15"/>
      <c r="CX75" s="15"/>
      <c r="CY75" s="15"/>
      <c r="CZ75" s="15"/>
      <c r="DA75" s="15"/>
      <c r="DB75" s="15"/>
      <c r="DC75" s="15"/>
      <c r="DD75" s="15"/>
      <c r="DE75" s="15"/>
      <c r="DF75" s="15"/>
      <c r="DG75" s="15"/>
      <c r="DH75" s="15"/>
      <c r="DI75" s="15"/>
    </row>
    <row r="76" spans="1:113">
      <c r="A76" s="12"/>
      <c r="B76" s="12"/>
      <c r="C76" s="12"/>
      <c r="D76" s="12"/>
      <c r="E76" s="12"/>
      <c r="F76" s="12"/>
      <c r="G76" s="12"/>
      <c r="H76" s="12"/>
      <c r="I76" s="12"/>
      <c r="J76" s="12"/>
      <c r="K76" s="12"/>
      <c r="L76" s="12"/>
      <c r="M76" s="12"/>
      <c r="N76" s="12"/>
      <c r="O76" s="12"/>
      <c r="P76" s="12"/>
      <c r="Q76" s="12"/>
      <c r="R76" s="12"/>
      <c r="S76" s="12"/>
      <c r="T76" s="12"/>
      <c r="U76" s="12"/>
      <c r="V76" s="12"/>
      <c r="W76" s="12"/>
      <c r="X76" s="12"/>
      <c r="Y76" s="12"/>
      <c r="Z76" s="12"/>
      <c r="AA76" s="12"/>
      <c r="AB76" s="12"/>
      <c r="AC76" s="12"/>
      <c r="AD76" s="12"/>
      <c r="AE76" s="12"/>
      <c r="AF76" s="12"/>
      <c r="AG76" s="12"/>
      <c r="AH76" s="15"/>
      <c r="AI76" s="15"/>
      <c r="AJ76" s="15"/>
      <c r="AK76" s="15"/>
      <c r="AL76" s="15"/>
      <c r="AM76" s="15"/>
      <c r="AN76" s="15"/>
      <c r="AO76" s="15"/>
      <c r="AP76" s="15"/>
      <c r="AQ76" s="15"/>
      <c r="AR76" s="15"/>
      <c r="AS76" s="15"/>
      <c r="AT76" s="15"/>
      <c r="AU76" s="15"/>
      <c r="AV76" s="15"/>
      <c r="AW76" s="15"/>
      <c r="AX76" s="15"/>
      <c r="AY76" s="15"/>
      <c r="AZ76" s="15"/>
      <c r="BA76" s="15"/>
      <c r="BB76" s="15"/>
      <c r="BC76" s="15"/>
      <c r="BD76" s="15"/>
      <c r="BE76" s="15"/>
      <c r="BF76" s="15"/>
      <c r="BG76" s="15"/>
      <c r="BH76" s="15"/>
      <c r="BI76" s="15"/>
      <c r="BJ76" s="15"/>
      <c r="BK76" s="15"/>
      <c r="BL76" s="15"/>
      <c r="BM76" s="15"/>
      <c r="BN76" s="15"/>
      <c r="BO76" s="15"/>
      <c r="BP76" s="15"/>
      <c r="BQ76" s="15"/>
      <c r="BR76" s="15"/>
      <c r="BS76" s="15"/>
      <c r="BT76" s="15"/>
      <c r="BU76" s="15"/>
      <c r="BV76" s="15"/>
      <c r="BW76" s="15"/>
      <c r="BX76" s="15"/>
      <c r="BY76" s="15"/>
      <c r="BZ76" s="15"/>
      <c r="CA76" s="15"/>
      <c r="CB76" s="15"/>
      <c r="CC76" s="15"/>
      <c r="CD76" s="15"/>
      <c r="CE76" s="15"/>
      <c r="CF76" s="15"/>
      <c r="CG76" s="15"/>
      <c r="CH76" s="15"/>
      <c r="CI76" s="15"/>
      <c r="CJ76" s="15"/>
      <c r="CK76" s="15"/>
      <c r="CL76" s="15"/>
      <c r="CM76" s="15"/>
      <c r="CN76" s="15"/>
      <c r="CO76" s="15"/>
      <c r="CP76" s="15"/>
      <c r="CQ76" s="15"/>
      <c r="CR76" s="15"/>
      <c r="CS76" s="15"/>
      <c r="CT76" s="15"/>
      <c r="CU76" s="15"/>
      <c r="CV76" s="15"/>
      <c r="CW76" s="15"/>
      <c r="CX76" s="15"/>
      <c r="CY76" s="15"/>
      <c r="CZ76" s="15"/>
      <c r="DA76" s="15"/>
      <c r="DB76" s="15"/>
      <c r="DC76" s="15"/>
      <c r="DD76" s="15"/>
      <c r="DE76" s="15"/>
      <c r="DF76" s="15"/>
      <c r="DG76" s="15"/>
      <c r="DH76" s="15"/>
      <c r="DI76" s="15"/>
    </row>
    <row r="77" spans="1:113">
      <c r="A77" s="12"/>
      <c r="B77" s="12"/>
      <c r="C77" s="12"/>
      <c r="D77" s="12"/>
      <c r="E77" s="12"/>
      <c r="F77" s="12"/>
      <c r="G77" s="12"/>
      <c r="H77" s="12"/>
      <c r="I77" s="12"/>
      <c r="J77" s="12"/>
      <c r="K77" s="12"/>
      <c r="L77" s="12"/>
      <c r="M77" s="12"/>
      <c r="N77" s="12"/>
      <c r="O77" s="12"/>
      <c r="P77" s="12"/>
      <c r="Q77" s="12"/>
      <c r="R77" s="12"/>
      <c r="S77" s="12"/>
      <c r="T77" s="12"/>
      <c r="U77" s="12"/>
      <c r="V77" s="12"/>
      <c r="W77" s="12"/>
      <c r="X77" s="12"/>
      <c r="Y77" s="12"/>
      <c r="Z77" s="12"/>
      <c r="AA77" s="12"/>
      <c r="AB77" s="12"/>
      <c r="AC77" s="12"/>
      <c r="AD77" s="12"/>
      <c r="AE77" s="12"/>
      <c r="AF77" s="12"/>
      <c r="AG77" s="12"/>
      <c r="AH77" s="15"/>
      <c r="AI77" s="15"/>
      <c r="AJ77" s="15"/>
      <c r="AK77" s="15"/>
      <c r="AL77" s="15"/>
      <c r="AM77" s="15"/>
      <c r="AN77" s="15"/>
      <c r="AO77" s="15"/>
      <c r="AP77" s="15"/>
      <c r="AQ77" s="15"/>
      <c r="AR77" s="15"/>
      <c r="AS77" s="15"/>
      <c r="AT77" s="15"/>
      <c r="AU77" s="15"/>
      <c r="AV77" s="15"/>
      <c r="AW77" s="15"/>
      <c r="AX77" s="15"/>
      <c r="AY77" s="15"/>
      <c r="AZ77" s="15"/>
      <c r="BA77" s="15"/>
      <c r="BB77" s="15"/>
      <c r="BC77" s="15"/>
      <c r="BD77" s="15"/>
      <c r="BE77" s="15"/>
      <c r="BF77" s="15"/>
      <c r="BG77" s="15"/>
      <c r="BH77" s="15"/>
      <c r="BI77" s="15"/>
      <c r="BJ77" s="15"/>
      <c r="BK77" s="15"/>
      <c r="BL77" s="15"/>
      <c r="BM77" s="15"/>
      <c r="BN77" s="15"/>
      <c r="BO77" s="15"/>
      <c r="BP77" s="15"/>
      <c r="BQ77" s="15"/>
      <c r="BR77" s="15"/>
      <c r="BS77" s="15"/>
      <c r="BT77" s="15"/>
      <c r="BU77" s="15"/>
      <c r="BV77" s="15"/>
      <c r="BW77" s="15"/>
      <c r="BX77" s="15"/>
      <c r="BY77" s="15"/>
      <c r="BZ77" s="15"/>
      <c r="CA77" s="15"/>
      <c r="CB77" s="15"/>
      <c r="CC77" s="15"/>
      <c r="CD77" s="15"/>
      <c r="CE77" s="15"/>
      <c r="CF77" s="15"/>
      <c r="CG77" s="15"/>
      <c r="CH77" s="15"/>
      <c r="CI77" s="15"/>
      <c r="CJ77" s="15"/>
      <c r="CK77" s="15"/>
      <c r="CL77" s="15"/>
      <c r="CM77" s="15"/>
      <c r="CN77" s="15"/>
      <c r="CO77" s="15"/>
      <c r="CP77" s="15"/>
      <c r="CQ77" s="15"/>
      <c r="CR77" s="15"/>
      <c r="CS77" s="15"/>
      <c r="CT77" s="15"/>
      <c r="CU77" s="15"/>
      <c r="CV77" s="15"/>
      <c r="CW77" s="15"/>
      <c r="CX77" s="15"/>
      <c r="CY77" s="15"/>
      <c r="CZ77" s="15"/>
      <c r="DA77" s="15"/>
      <c r="DB77" s="15"/>
      <c r="DC77" s="15"/>
      <c r="DD77" s="15"/>
      <c r="DE77" s="15"/>
      <c r="DF77" s="15"/>
      <c r="DG77" s="15"/>
      <c r="DH77" s="15"/>
      <c r="DI77" s="15"/>
    </row>
    <row r="78" spans="1:113">
      <c r="A78" s="12"/>
      <c r="B78" s="12"/>
      <c r="C78" s="12"/>
      <c r="D78" s="12"/>
      <c r="E78" s="12"/>
      <c r="F78" s="12"/>
      <c r="G78" s="12"/>
      <c r="H78" s="12"/>
      <c r="I78" s="12"/>
      <c r="J78" s="12"/>
      <c r="K78" s="12"/>
      <c r="L78" s="12"/>
      <c r="M78" s="12"/>
      <c r="N78" s="12"/>
      <c r="O78" s="12"/>
      <c r="P78" s="12"/>
      <c r="Q78" s="12"/>
      <c r="R78" s="12"/>
      <c r="S78" s="12"/>
      <c r="T78" s="12"/>
      <c r="U78" s="12"/>
      <c r="V78" s="12"/>
      <c r="W78" s="12"/>
      <c r="X78" s="12"/>
      <c r="Y78" s="12"/>
      <c r="Z78" s="12"/>
      <c r="AA78" s="12"/>
      <c r="AB78" s="12"/>
      <c r="AC78" s="12"/>
      <c r="AD78" s="12"/>
      <c r="AE78" s="12"/>
      <c r="AF78" s="12"/>
      <c r="AG78" s="12"/>
      <c r="AH78" s="15"/>
      <c r="AI78" s="15"/>
      <c r="AJ78" s="15"/>
      <c r="AK78" s="15"/>
      <c r="AL78" s="15"/>
      <c r="AM78" s="15"/>
      <c r="AN78" s="15"/>
      <c r="AO78" s="15"/>
      <c r="AP78" s="15"/>
      <c r="AQ78" s="15"/>
      <c r="AR78" s="15"/>
      <c r="AS78" s="15"/>
      <c r="AT78" s="15"/>
      <c r="AU78" s="15"/>
      <c r="AV78" s="15"/>
      <c r="AW78" s="15"/>
      <c r="AX78" s="15"/>
      <c r="AY78" s="15"/>
      <c r="AZ78" s="15"/>
      <c r="BA78" s="15"/>
      <c r="BB78" s="15"/>
      <c r="BC78" s="15"/>
      <c r="BD78" s="15"/>
      <c r="BE78" s="15"/>
      <c r="BF78" s="15"/>
      <c r="BG78" s="15"/>
      <c r="BH78" s="15"/>
      <c r="BI78" s="15"/>
      <c r="BJ78" s="15"/>
      <c r="BK78" s="15"/>
      <c r="BL78" s="15"/>
      <c r="BM78" s="15"/>
      <c r="BN78" s="15"/>
      <c r="BO78" s="15"/>
      <c r="BP78" s="15"/>
      <c r="BQ78" s="15"/>
      <c r="BR78" s="15"/>
      <c r="BS78" s="15"/>
      <c r="BT78" s="15"/>
      <c r="BU78" s="15"/>
      <c r="BV78" s="15"/>
      <c r="BW78" s="15"/>
      <c r="BX78" s="15"/>
      <c r="BY78" s="15"/>
      <c r="BZ78" s="15"/>
      <c r="CA78" s="15"/>
      <c r="CB78" s="15"/>
      <c r="CC78" s="15"/>
      <c r="CD78" s="15"/>
      <c r="CE78" s="15"/>
      <c r="CF78" s="15"/>
      <c r="CG78" s="15"/>
      <c r="CH78" s="15"/>
      <c r="CI78" s="15"/>
      <c r="CJ78" s="15"/>
      <c r="CK78" s="15"/>
      <c r="CL78" s="15"/>
      <c r="CM78" s="15"/>
      <c r="CN78" s="15"/>
      <c r="CO78" s="15"/>
      <c r="CP78" s="15"/>
      <c r="CQ78" s="15"/>
      <c r="CR78" s="15"/>
      <c r="CS78" s="15"/>
      <c r="CT78" s="15"/>
      <c r="CU78" s="15"/>
      <c r="CV78" s="15"/>
      <c r="CW78" s="15"/>
      <c r="CX78" s="15"/>
      <c r="CY78" s="15"/>
      <c r="CZ78" s="15"/>
      <c r="DA78" s="15"/>
      <c r="DB78" s="15"/>
      <c r="DC78" s="15"/>
      <c r="DD78" s="15"/>
      <c r="DE78" s="15"/>
      <c r="DF78" s="15"/>
      <c r="DG78" s="15"/>
      <c r="DH78" s="15"/>
      <c r="DI78" s="15"/>
    </row>
    <row r="79" spans="1:113">
      <c r="A79" s="12"/>
      <c r="B79" s="12"/>
      <c r="C79" s="12"/>
      <c r="D79" s="12"/>
      <c r="E79" s="12"/>
      <c r="F79" s="12"/>
      <c r="G79" s="12"/>
      <c r="H79" s="12"/>
      <c r="I79" s="12"/>
      <c r="J79" s="12"/>
      <c r="K79" s="12"/>
      <c r="L79" s="12"/>
      <c r="M79" s="12"/>
      <c r="N79" s="12"/>
      <c r="O79" s="12"/>
      <c r="P79" s="12"/>
      <c r="Q79" s="12"/>
      <c r="R79" s="12"/>
      <c r="S79" s="12"/>
      <c r="T79" s="12"/>
      <c r="U79" s="12"/>
      <c r="V79" s="12"/>
      <c r="W79" s="12"/>
      <c r="X79" s="12"/>
      <c r="Y79" s="12"/>
      <c r="Z79" s="12"/>
      <c r="AA79" s="12"/>
      <c r="AB79" s="12"/>
      <c r="AC79" s="12"/>
      <c r="AD79" s="12"/>
      <c r="AE79" s="12"/>
      <c r="AF79" s="12"/>
      <c r="AG79" s="12"/>
      <c r="AH79" s="15"/>
      <c r="AI79" s="15"/>
      <c r="AJ79" s="15"/>
      <c r="AK79" s="15"/>
      <c r="AL79" s="15"/>
      <c r="AM79" s="15"/>
      <c r="AN79" s="15"/>
      <c r="AO79" s="15"/>
      <c r="AP79" s="15"/>
      <c r="AQ79" s="15"/>
      <c r="AR79" s="15"/>
      <c r="AS79" s="15"/>
      <c r="AT79" s="15"/>
      <c r="AU79" s="15"/>
      <c r="AV79" s="15"/>
      <c r="AW79" s="15"/>
      <c r="AX79" s="15"/>
      <c r="AY79" s="15"/>
      <c r="AZ79" s="15"/>
      <c r="BA79" s="15"/>
      <c r="BB79" s="15"/>
      <c r="BC79" s="15"/>
      <c r="BD79" s="15"/>
      <c r="BE79" s="15"/>
      <c r="BF79" s="15"/>
      <c r="BG79" s="15"/>
      <c r="BH79" s="15"/>
      <c r="BI79" s="15"/>
      <c r="BJ79" s="15"/>
      <c r="BK79" s="15"/>
      <c r="BL79" s="15"/>
      <c r="BM79" s="15"/>
      <c r="BN79" s="15"/>
      <c r="BO79" s="15"/>
      <c r="BP79" s="15"/>
      <c r="BQ79" s="15"/>
      <c r="BR79" s="15"/>
      <c r="BS79" s="15"/>
      <c r="BT79" s="15"/>
      <c r="BU79" s="15"/>
      <c r="BV79" s="15"/>
      <c r="BW79" s="15"/>
      <c r="BX79" s="15"/>
      <c r="BY79" s="15"/>
      <c r="BZ79" s="15"/>
      <c r="CA79" s="15"/>
      <c r="CB79" s="15"/>
      <c r="CC79" s="15"/>
      <c r="CD79" s="15"/>
      <c r="CE79" s="15"/>
      <c r="CF79" s="15"/>
      <c r="CG79" s="15"/>
      <c r="CH79" s="15"/>
      <c r="CI79" s="15"/>
      <c r="CJ79" s="15"/>
      <c r="CK79" s="15"/>
      <c r="CL79" s="15"/>
      <c r="CM79" s="15"/>
      <c r="CN79" s="15"/>
      <c r="CO79" s="15"/>
      <c r="CP79" s="15"/>
      <c r="CQ79" s="15"/>
      <c r="CR79" s="15"/>
      <c r="CS79" s="15"/>
      <c r="CT79" s="15"/>
      <c r="CU79" s="15"/>
      <c r="CV79" s="15"/>
      <c r="CW79" s="15"/>
      <c r="CX79" s="15"/>
      <c r="CY79" s="15"/>
      <c r="CZ79" s="15"/>
      <c r="DA79" s="15"/>
      <c r="DB79" s="15"/>
      <c r="DC79" s="15"/>
      <c r="DD79" s="15"/>
      <c r="DE79" s="15"/>
      <c r="DF79" s="15"/>
      <c r="DG79" s="15"/>
      <c r="DH79" s="15"/>
      <c r="DI79" s="15"/>
    </row>
    <row r="80" spans="1:113">
      <c r="A80" s="12"/>
      <c r="B80" s="12"/>
      <c r="C80" s="12"/>
      <c r="D80" s="12"/>
      <c r="E80" s="12"/>
      <c r="F80" s="12"/>
      <c r="G80" s="12"/>
      <c r="H80" s="12"/>
      <c r="I80" s="12"/>
      <c r="J80" s="12"/>
      <c r="K80" s="12"/>
      <c r="L80" s="12"/>
      <c r="M80" s="12"/>
      <c r="N80" s="12"/>
      <c r="O80" s="12"/>
      <c r="P80" s="12"/>
      <c r="Q80" s="12"/>
      <c r="R80" s="12"/>
      <c r="S80" s="12"/>
      <c r="T80" s="12"/>
      <c r="U80" s="12"/>
      <c r="V80" s="12"/>
      <c r="W80" s="12"/>
      <c r="X80" s="12"/>
      <c r="Y80" s="12"/>
      <c r="Z80" s="12"/>
      <c r="AA80" s="12"/>
      <c r="AB80" s="12"/>
      <c r="AC80" s="12"/>
      <c r="AD80" s="12"/>
      <c r="AE80" s="12"/>
      <c r="AF80" s="12"/>
      <c r="AG80" s="12"/>
      <c r="AH80" s="15"/>
      <c r="AI80" s="15"/>
      <c r="AJ80" s="15"/>
      <c r="AK80" s="15"/>
      <c r="AL80" s="15"/>
      <c r="AM80" s="15"/>
      <c r="AN80" s="15"/>
      <c r="AO80" s="15"/>
      <c r="AP80" s="15"/>
      <c r="AQ80" s="15"/>
      <c r="AR80" s="15"/>
      <c r="AS80" s="15"/>
      <c r="AT80" s="15"/>
      <c r="AU80" s="15"/>
      <c r="AV80" s="15"/>
      <c r="AW80" s="15"/>
      <c r="AX80" s="15"/>
      <c r="AY80" s="15"/>
      <c r="AZ80" s="15"/>
      <c r="BA80" s="15"/>
      <c r="BB80" s="15"/>
      <c r="BC80" s="15"/>
      <c r="BD80" s="15"/>
      <c r="BE80" s="15"/>
      <c r="BF80" s="15"/>
      <c r="BG80" s="15"/>
      <c r="BH80" s="15"/>
      <c r="BI80" s="15"/>
      <c r="BJ80" s="15"/>
      <c r="BK80" s="15"/>
      <c r="BL80" s="15"/>
      <c r="BM80" s="15"/>
      <c r="BN80" s="15"/>
      <c r="BO80" s="15"/>
      <c r="BP80" s="15"/>
      <c r="BQ80" s="15"/>
      <c r="BR80" s="15"/>
      <c r="BS80" s="15"/>
      <c r="BT80" s="15"/>
      <c r="BU80" s="15"/>
      <c r="BV80" s="15"/>
      <c r="BW80" s="15"/>
      <c r="BX80" s="15"/>
      <c r="BY80" s="15"/>
      <c r="BZ80" s="15"/>
      <c r="CA80" s="15"/>
      <c r="CB80" s="15"/>
      <c r="CC80" s="15"/>
      <c r="CD80" s="15"/>
      <c r="CE80" s="15"/>
      <c r="CF80" s="15"/>
      <c r="CG80" s="15"/>
      <c r="CH80" s="15"/>
      <c r="CI80" s="15"/>
      <c r="CJ80" s="15"/>
      <c r="CK80" s="15"/>
      <c r="CL80" s="15"/>
      <c r="CM80" s="15"/>
      <c r="CN80" s="15"/>
      <c r="CO80" s="15"/>
      <c r="CP80" s="15"/>
      <c r="CQ80" s="15"/>
      <c r="CR80" s="15"/>
      <c r="CS80" s="15"/>
      <c r="CT80" s="15"/>
      <c r="CU80" s="15"/>
      <c r="CV80" s="15"/>
      <c r="CW80" s="15"/>
      <c r="CX80" s="15"/>
      <c r="CY80" s="15"/>
      <c r="CZ80" s="15"/>
      <c r="DA80" s="15"/>
      <c r="DB80" s="15"/>
      <c r="DC80" s="15"/>
      <c r="DD80" s="15"/>
      <c r="DE80" s="15"/>
      <c r="DF80" s="15"/>
      <c r="DG80" s="15"/>
      <c r="DH80" s="15"/>
      <c r="DI80" s="15"/>
    </row>
    <row r="81" spans="1:113">
      <c r="A81" s="12"/>
      <c r="B81" s="12"/>
      <c r="C81" s="12"/>
      <c r="D81" s="12"/>
      <c r="E81" s="12"/>
      <c r="F81" s="12"/>
      <c r="G81" s="12"/>
      <c r="H81" s="12"/>
      <c r="I81" s="12"/>
      <c r="J81" s="12"/>
      <c r="K81" s="12"/>
      <c r="L81" s="12"/>
      <c r="M81" s="12"/>
      <c r="N81" s="12"/>
      <c r="O81" s="12"/>
      <c r="P81" s="12"/>
      <c r="Q81" s="12"/>
      <c r="R81" s="12"/>
      <c r="S81" s="12"/>
      <c r="T81" s="12"/>
      <c r="U81" s="12"/>
      <c r="V81" s="12"/>
      <c r="W81" s="12"/>
      <c r="X81" s="12"/>
      <c r="Y81" s="12"/>
      <c r="Z81" s="12"/>
      <c r="AA81" s="12"/>
      <c r="AB81" s="12"/>
      <c r="AC81" s="12"/>
      <c r="AD81" s="12"/>
      <c r="AE81" s="12"/>
      <c r="AF81" s="12"/>
      <c r="AG81" s="12"/>
      <c r="AH81" s="15"/>
      <c r="AI81" s="15"/>
      <c r="AJ81" s="15"/>
      <c r="AK81" s="15"/>
      <c r="AL81" s="15"/>
      <c r="AM81" s="15"/>
      <c r="AN81" s="15"/>
      <c r="AO81" s="15"/>
      <c r="AP81" s="15"/>
      <c r="AQ81" s="15"/>
      <c r="AR81" s="15"/>
      <c r="AS81" s="15"/>
      <c r="AT81" s="15"/>
      <c r="AU81" s="15"/>
      <c r="AV81" s="15"/>
      <c r="AW81" s="15"/>
      <c r="AX81" s="15"/>
      <c r="AY81" s="15"/>
      <c r="AZ81" s="15"/>
      <c r="BA81" s="15"/>
      <c r="BB81" s="15"/>
      <c r="BC81" s="15"/>
      <c r="BD81" s="15"/>
      <c r="BE81" s="15"/>
      <c r="BF81" s="15"/>
      <c r="BG81" s="15"/>
      <c r="BH81" s="15"/>
      <c r="BI81" s="15"/>
      <c r="BJ81" s="15"/>
      <c r="BK81" s="15"/>
      <c r="BL81" s="15"/>
      <c r="BM81" s="15"/>
      <c r="BN81" s="15"/>
      <c r="BO81" s="15"/>
      <c r="BP81" s="15"/>
      <c r="BQ81" s="15"/>
      <c r="BR81" s="15"/>
      <c r="BS81" s="15"/>
      <c r="BT81" s="15"/>
      <c r="BU81" s="15"/>
      <c r="BV81" s="15"/>
      <c r="BW81" s="15"/>
      <c r="BX81" s="15"/>
      <c r="BY81" s="15"/>
      <c r="BZ81" s="15"/>
      <c r="CA81" s="15"/>
      <c r="CB81" s="15"/>
      <c r="CC81" s="15"/>
      <c r="CD81" s="15"/>
      <c r="CE81" s="15"/>
      <c r="CF81" s="15"/>
      <c r="CG81" s="15"/>
      <c r="CH81" s="15"/>
      <c r="CI81" s="15"/>
      <c r="CJ81" s="15"/>
      <c r="CK81" s="15"/>
      <c r="CL81" s="15"/>
      <c r="CM81" s="15"/>
      <c r="CN81" s="15"/>
      <c r="CO81" s="15"/>
      <c r="CP81" s="15"/>
      <c r="CQ81" s="15"/>
      <c r="CR81" s="15"/>
      <c r="CS81" s="15"/>
      <c r="CT81" s="15"/>
      <c r="CU81" s="15"/>
      <c r="CV81" s="15"/>
      <c r="CW81" s="15"/>
      <c r="CX81" s="15"/>
      <c r="CY81" s="15"/>
      <c r="CZ81" s="15"/>
      <c r="DA81" s="15"/>
      <c r="DB81" s="15"/>
      <c r="DC81" s="15"/>
      <c r="DD81" s="15"/>
      <c r="DE81" s="15"/>
      <c r="DF81" s="15"/>
      <c r="DG81" s="15"/>
      <c r="DH81" s="15"/>
      <c r="DI81" s="15"/>
    </row>
    <row r="82" spans="1:113">
      <c r="A82" s="12"/>
      <c r="B82" s="12"/>
      <c r="C82" s="12"/>
      <c r="D82" s="12"/>
      <c r="E82" s="12"/>
      <c r="F82" s="12"/>
      <c r="G82" s="12"/>
      <c r="H82" s="12"/>
      <c r="I82" s="12"/>
      <c r="J82" s="12"/>
      <c r="K82" s="12"/>
      <c r="L82" s="12"/>
      <c r="M82" s="12"/>
      <c r="N82" s="12"/>
      <c r="O82" s="12"/>
      <c r="P82" s="12"/>
      <c r="Q82" s="12"/>
      <c r="R82" s="12"/>
      <c r="S82" s="12"/>
      <c r="T82" s="12"/>
      <c r="U82" s="12"/>
      <c r="V82" s="12"/>
      <c r="W82" s="12"/>
      <c r="X82" s="12"/>
      <c r="Y82" s="12"/>
      <c r="Z82" s="12"/>
      <c r="AA82" s="12"/>
      <c r="AB82" s="12"/>
      <c r="AC82" s="12"/>
      <c r="AD82" s="12"/>
      <c r="AE82" s="12"/>
      <c r="AF82" s="12"/>
      <c r="AG82" s="12"/>
      <c r="AH82" s="15"/>
      <c r="AI82" s="15"/>
      <c r="AJ82" s="15"/>
      <c r="AK82" s="15"/>
      <c r="AL82" s="15"/>
      <c r="AM82" s="15"/>
      <c r="AN82" s="15"/>
      <c r="AO82" s="15"/>
      <c r="AP82" s="15"/>
      <c r="AQ82" s="15"/>
      <c r="AR82" s="15"/>
      <c r="AS82" s="15"/>
      <c r="AT82" s="15"/>
      <c r="AU82" s="15"/>
      <c r="AV82" s="15"/>
      <c r="AW82" s="15"/>
      <c r="AX82" s="15"/>
      <c r="AY82" s="15"/>
      <c r="AZ82" s="15"/>
      <c r="BA82" s="15"/>
      <c r="BB82" s="15"/>
      <c r="BC82" s="15"/>
      <c r="BD82" s="15"/>
      <c r="BE82" s="15"/>
      <c r="BF82" s="15"/>
      <c r="BG82" s="15"/>
      <c r="BH82" s="15"/>
      <c r="BI82" s="15"/>
      <c r="BJ82" s="15"/>
      <c r="BK82" s="15"/>
      <c r="BL82" s="15"/>
      <c r="BM82" s="15"/>
      <c r="BN82" s="15"/>
      <c r="BO82" s="15"/>
      <c r="BP82" s="15"/>
      <c r="BQ82" s="15"/>
      <c r="BR82" s="15"/>
      <c r="BS82" s="15"/>
      <c r="BT82" s="15"/>
      <c r="BU82" s="15"/>
      <c r="BV82" s="15"/>
      <c r="BW82" s="15"/>
      <c r="BX82" s="15"/>
      <c r="BY82" s="15"/>
      <c r="BZ82" s="15"/>
      <c r="CA82" s="15"/>
      <c r="CB82" s="15"/>
      <c r="CC82" s="15"/>
      <c r="CD82" s="15"/>
      <c r="CE82" s="15"/>
      <c r="CF82" s="15"/>
      <c r="CG82" s="15"/>
      <c r="CH82" s="15"/>
      <c r="CI82" s="15"/>
      <c r="CJ82" s="15"/>
      <c r="CK82" s="15"/>
      <c r="CL82" s="15"/>
      <c r="CM82" s="15"/>
      <c r="CN82" s="15"/>
      <c r="CO82" s="15"/>
      <c r="CP82" s="15"/>
      <c r="CQ82" s="15"/>
      <c r="CR82" s="15"/>
      <c r="CS82" s="15"/>
      <c r="CT82" s="15"/>
      <c r="CU82" s="15"/>
      <c r="CV82" s="15"/>
      <c r="CW82" s="15"/>
      <c r="CX82" s="15"/>
      <c r="CY82" s="15"/>
      <c r="CZ82" s="15"/>
      <c r="DA82" s="15"/>
      <c r="DB82" s="15"/>
      <c r="DC82" s="15"/>
      <c r="DD82" s="15"/>
      <c r="DE82" s="15"/>
      <c r="DF82" s="15"/>
      <c r="DG82" s="15"/>
      <c r="DH82" s="15"/>
      <c r="DI82" s="15"/>
    </row>
    <row r="83" spans="1:113">
      <c r="A83" s="12"/>
      <c r="B83" s="12"/>
      <c r="C83" s="12"/>
      <c r="D83" s="12"/>
      <c r="E83" s="12"/>
      <c r="F83" s="12"/>
      <c r="G83" s="12"/>
      <c r="H83" s="12"/>
      <c r="I83" s="12"/>
      <c r="J83" s="12"/>
      <c r="K83" s="12"/>
      <c r="L83" s="12"/>
      <c r="M83" s="12"/>
      <c r="N83" s="12"/>
      <c r="O83" s="12"/>
      <c r="P83" s="12"/>
      <c r="Q83" s="12"/>
      <c r="R83" s="12"/>
      <c r="S83" s="12"/>
      <c r="T83" s="12"/>
      <c r="U83" s="12"/>
      <c r="V83" s="12"/>
      <c r="W83" s="12"/>
      <c r="X83" s="12"/>
      <c r="Y83" s="12"/>
      <c r="Z83" s="12"/>
      <c r="AA83" s="12"/>
      <c r="AB83" s="12"/>
      <c r="AC83" s="12"/>
      <c r="AD83" s="12"/>
      <c r="AE83" s="12"/>
      <c r="AF83" s="12"/>
      <c r="AG83" s="12"/>
      <c r="AH83" s="15"/>
      <c r="AI83" s="15"/>
      <c r="AJ83" s="15"/>
      <c r="AK83" s="15"/>
      <c r="AL83" s="15"/>
      <c r="AM83" s="15"/>
      <c r="AN83" s="15"/>
      <c r="AO83" s="15"/>
      <c r="AP83" s="15"/>
      <c r="AQ83" s="15"/>
      <c r="AR83" s="15"/>
      <c r="AS83" s="15"/>
      <c r="AT83" s="15"/>
      <c r="AU83" s="15"/>
      <c r="AV83" s="15"/>
      <c r="AW83" s="15"/>
      <c r="AX83" s="15"/>
      <c r="AY83" s="15"/>
      <c r="AZ83" s="15"/>
      <c r="BA83" s="15"/>
      <c r="BB83" s="15"/>
      <c r="BC83" s="15"/>
      <c r="BD83" s="15"/>
      <c r="BE83" s="15"/>
      <c r="BF83" s="15"/>
      <c r="BG83" s="15"/>
      <c r="BH83" s="15"/>
      <c r="BI83" s="15"/>
      <c r="BJ83" s="15"/>
      <c r="BK83" s="15"/>
      <c r="BL83" s="15"/>
      <c r="BM83" s="15"/>
      <c r="BN83" s="15"/>
      <c r="BO83" s="15"/>
      <c r="BP83" s="15"/>
      <c r="BQ83" s="15"/>
      <c r="BR83" s="15"/>
      <c r="BS83" s="15"/>
      <c r="BT83" s="15"/>
      <c r="BU83" s="15"/>
      <c r="BV83" s="15"/>
      <c r="BW83" s="15"/>
      <c r="BX83" s="15"/>
      <c r="BY83" s="15"/>
      <c r="BZ83" s="15"/>
      <c r="CA83" s="15"/>
      <c r="CB83" s="15"/>
      <c r="CC83" s="15"/>
      <c r="CD83" s="15"/>
      <c r="CE83" s="15"/>
      <c r="CF83" s="15"/>
      <c r="CG83" s="15"/>
      <c r="CH83" s="15"/>
      <c r="CI83" s="15"/>
      <c r="CJ83" s="15"/>
      <c r="CK83" s="15"/>
      <c r="CL83" s="15"/>
      <c r="CM83" s="15"/>
      <c r="CN83" s="15"/>
      <c r="CO83" s="15"/>
      <c r="CP83" s="15"/>
      <c r="CQ83" s="15"/>
      <c r="CR83" s="15"/>
      <c r="CS83" s="15"/>
      <c r="CT83" s="15"/>
      <c r="CU83" s="15"/>
      <c r="CV83" s="15"/>
      <c r="CW83" s="15"/>
      <c r="CX83" s="15"/>
      <c r="CY83" s="15"/>
      <c r="CZ83" s="15"/>
      <c r="DA83" s="15"/>
      <c r="DB83" s="15"/>
      <c r="DC83" s="15"/>
      <c r="DD83" s="15"/>
      <c r="DE83" s="15"/>
      <c r="DF83" s="15"/>
      <c r="DG83" s="15"/>
      <c r="DH83" s="15"/>
      <c r="DI83" s="15"/>
    </row>
    <row r="84" spans="1:113">
      <c r="A84" s="12"/>
      <c r="B84" s="12"/>
      <c r="C84" s="12"/>
      <c r="D84" s="12"/>
      <c r="E84" s="12"/>
      <c r="F84" s="12"/>
      <c r="G84" s="12"/>
      <c r="H84" s="12"/>
      <c r="I84" s="12"/>
      <c r="J84" s="12"/>
      <c r="K84" s="12"/>
      <c r="L84" s="12"/>
      <c r="M84" s="12"/>
      <c r="N84" s="12"/>
      <c r="O84" s="12"/>
      <c r="P84" s="12"/>
      <c r="Q84" s="12"/>
      <c r="R84" s="12"/>
      <c r="S84" s="12"/>
      <c r="T84" s="12"/>
      <c r="U84" s="12"/>
      <c r="V84" s="12"/>
      <c r="W84" s="12"/>
      <c r="X84" s="12"/>
      <c r="Y84" s="12"/>
      <c r="Z84" s="12"/>
      <c r="AA84" s="12"/>
      <c r="AB84" s="12"/>
      <c r="AC84" s="12"/>
      <c r="AD84" s="12"/>
      <c r="AE84" s="12"/>
      <c r="AF84" s="12"/>
      <c r="AG84" s="12"/>
      <c r="AH84" s="15"/>
      <c r="AI84" s="15"/>
      <c r="AJ84" s="15"/>
      <c r="AK84" s="15"/>
      <c r="AL84" s="15"/>
      <c r="AM84" s="15"/>
      <c r="AN84" s="15"/>
      <c r="AO84" s="15"/>
      <c r="AP84" s="15"/>
      <c r="AQ84" s="15"/>
      <c r="AR84" s="15"/>
      <c r="AS84" s="15"/>
      <c r="AT84" s="15"/>
      <c r="AU84" s="15"/>
      <c r="AV84" s="15"/>
      <c r="AW84" s="15"/>
      <c r="AX84" s="15"/>
      <c r="AY84" s="15"/>
      <c r="AZ84" s="15"/>
      <c r="BA84" s="15"/>
      <c r="BB84" s="15"/>
      <c r="BC84" s="15"/>
      <c r="BD84" s="15"/>
      <c r="BE84" s="15"/>
      <c r="BF84" s="15"/>
      <c r="BG84" s="15"/>
      <c r="BH84" s="15"/>
      <c r="BI84" s="15"/>
      <c r="BJ84" s="15"/>
      <c r="BK84" s="15"/>
      <c r="BL84" s="15"/>
      <c r="BM84" s="15"/>
      <c r="BN84" s="15"/>
      <c r="BO84" s="15"/>
      <c r="BP84" s="15"/>
      <c r="BQ84" s="15"/>
      <c r="BR84" s="15"/>
      <c r="BS84" s="15"/>
      <c r="BT84" s="15"/>
      <c r="BU84" s="15"/>
      <c r="BV84" s="15"/>
      <c r="BW84" s="15"/>
      <c r="BX84" s="15"/>
      <c r="BY84" s="15"/>
      <c r="BZ84" s="15"/>
      <c r="CA84" s="15"/>
      <c r="CB84" s="15"/>
      <c r="CC84" s="15"/>
      <c r="CD84" s="15"/>
      <c r="CE84" s="15"/>
      <c r="CF84" s="15"/>
      <c r="CG84" s="15"/>
      <c r="CH84" s="15"/>
      <c r="CI84" s="15"/>
      <c r="CJ84" s="15"/>
      <c r="CK84" s="15"/>
      <c r="CL84" s="15"/>
      <c r="CM84" s="15"/>
      <c r="CN84" s="15"/>
      <c r="CO84" s="15"/>
      <c r="CP84" s="15"/>
      <c r="CQ84" s="15"/>
      <c r="CR84" s="15"/>
      <c r="CS84" s="15"/>
      <c r="CT84" s="15"/>
      <c r="CU84" s="15"/>
      <c r="CV84" s="15"/>
      <c r="CW84" s="15"/>
      <c r="CX84" s="15"/>
      <c r="CY84" s="15"/>
      <c r="CZ84" s="15"/>
      <c r="DA84" s="15"/>
      <c r="DB84" s="15"/>
      <c r="DC84" s="15"/>
      <c r="DD84" s="15"/>
      <c r="DE84" s="15"/>
      <c r="DF84" s="15"/>
      <c r="DG84" s="15"/>
      <c r="DH84" s="15"/>
      <c r="DI84" s="15"/>
    </row>
    <row r="85" spans="1:113">
      <c r="A85" s="12"/>
      <c r="B85" s="12"/>
      <c r="C85" s="12"/>
      <c r="D85" s="12"/>
      <c r="E85" s="12"/>
      <c r="F85" s="12"/>
      <c r="G85" s="12"/>
      <c r="H85" s="12"/>
      <c r="I85" s="12"/>
      <c r="J85" s="12"/>
      <c r="K85" s="12"/>
      <c r="L85" s="12"/>
      <c r="M85" s="12"/>
      <c r="N85" s="12"/>
      <c r="O85" s="12"/>
      <c r="P85" s="12"/>
      <c r="Q85" s="12"/>
      <c r="R85" s="12"/>
      <c r="S85" s="12"/>
      <c r="T85" s="12"/>
      <c r="U85" s="12"/>
      <c r="V85" s="12"/>
      <c r="W85" s="12"/>
      <c r="X85" s="12"/>
      <c r="Y85" s="12"/>
      <c r="Z85" s="12"/>
      <c r="AA85" s="12"/>
      <c r="AB85" s="12"/>
      <c r="AC85" s="12"/>
      <c r="AD85" s="12"/>
      <c r="AE85" s="12"/>
      <c r="AF85" s="12"/>
      <c r="AG85" s="12"/>
      <c r="AH85" s="15"/>
      <c r="AI85" s="15"/>
      <c r="AJ85" s="15"/>
      <c r="AK85" s="15"/>
      <c r="AL85" s="15"/>
      <c r="AM85" s="15"/>
      <c r="AN85" s="15"/>
      <c r="AO85" s="15"/>
      <c r="AP85" s="15"/>
      <c r="AQ85" s="15"/>
      <c r="AR85" s="15"/>
      <c r="AS85" s="15"/>
      <c r="AT85" s="15"/>
      <c r="AU85" s="15"/>
      <c r="AV85" s="15"/>
      <c r="AW85" s="15"/>
      <c r="AX85" s="15"/>
      <c r="AY85" s="15"/>
      <c r="AZ85" s="15"/>
      <c r="BA85" s="15"/>
      <c r="BB85" s="15"/>
      <c r="BC85" s="15"/>
      <c r="BD85" s="15"/>
      <c r="BE85" s="15"/>
      <c r="BF85" s="15"/>
      <c r="BG85" s="15"/>
      <c r="BH85" s="15"/>
      <c r="BI85" s="15"/>
      <c r="BJ85" s="15"/>
      <c r="BK85" s="15"/>
      <c r="BL85" s="15"/>
      <c r="BM85" s="15"/>
      <c r="BN85" s="15"/>
      <c r="BO85" s="15"/>
      <c r="BP85" s="15"/>
      <c r="BQ85" s="15"/>
      <c r="BR85" s="15"/>
      <c r="BS85" s="15"/>
      <c r="BT85" s="15"/>
      <c r="BU85" s="15"/>
      <c r="BV85" s="15"/>
      <c r="BW85" s="15"/>
      <c r="BX85" s="15"/>
      <c r="BY85" s="15"/>
      <c r="BZ85" s="15"/>
      <c r="CA85" s="15"/>
      <c r="CB85" s="15"/>
      <c r="CC85" s="15"/>
      <c r="CD85" s="15"/>
      <c r="CE85" s="15"/>
      <c r="CF85" s="15"/>
      <c r="CG85" s="15"/>
      <c r="CH85" s="15"/>
      <c r="CI85" s="15"/>
      <c r="CJ85" s="15"/>
      <c r="CK85" s="15"/>
      <c r="CL85" s="15"/>
      <c r="CM85" s="15"/>
      <c r="CN85" s="15"/>
      <c r="CO85" s="15"/>
      <c r="CP85" s="15"/>
      <c r="CQ85" s="15"/>
      <c r="CR85" s="15"/>
      <c r="CS85" s="15"/>
      <c r="CT85" s="15"/>
      <c r="CU85" s="15"/>
      <c r="CV85" s="15"/>
      <c r="CW85" s="15"/>
      <c r="CX85" s="15"/>
      <c r="CY85" s="15"/>
      <c r="CZ85" s="15"/>
      <c r="DA85" s="15"/>
      <c r="DB85" s="15"/>
      <c r="DC85" s="15"/>
      <c r="DD85" s="15"/>
      <c r="DE85" s="15"/>
      <c r="DF85" s="15"/>
      <c r="DG85" s="15"/>
      <c r="DH85" s="15"/>
      <c r="DI85" s="15"/>
    </row>
    <row r="86" spans="1:113">
      <c r="A86" s="12"/>
      <c r="B86" s="12"/>
      <c r="C86" s="12"/>
      <c r="D86" s="12"/>
      <c r="E86" s="12"/>
      <c r="F86" s="12"/>
      <c r="G86" s="12"/>
      <c r="H86" s="12"/>
      <c r="I86" s="12"/>
      <c r="J86" s="12"/>
      <c r="K86" s="12"/>
      <c r="L86" s="12"/>
      <c r="M86" s="12"/>
      <c r="N86" s="12"/>
      <c r="O86" s="12"/>
      <c r="P86" s="12"/>
      <c r="Q86" s="12"/>
      <c r="R86" s="12"/>
      <c r="S86" s="12"/>
      <c r="T86" s="12"/>
      <c r="U86" s="12"/>
      <c r="V86" s="12"/>
      <c r="W86" s="12"/>
      <c r="X86" s="12"/>
      <c r="Y86" s="12"/>
      <c r="Z86" s="12"/>
      <c r="AA86" s="12"/>
      <c r="AB86" s="12"/>
      <c r="AC86" s="12"/>
      <c r="AD86" s="12"/>
      <c r="AE86" s="12"/>
      <c r="AF86" s="12"/>
      <c r="AG86" s="12"/>
      <c r="AH86" s="15"/>
      <c r="AI86" s="15"/>
      <c r="AJ86" s="15"/>
      <c r="AK86" s="15"/>
      <c r="AL86" s="15"/>
      <c r="AM86" s="15"/>
      <c r="AN86" s="15"/>
      <c r="AO86" s="15"/>
      <c r="AP86" s="15"/>
      <c r="AQ86" s="15"/>
      <c r="AR86" s="15"/>
      <c r="AS86" s="15"/>
      <c r="AT86" s="15"/>
      <c r="AU86" s="15"/>
      <c r="AV86" s="15"/>
      <c r="AW86" s="15"/>
      <c r="AX86" s="15"/>
      <c r="AY86" s="15"/>
      <c r="AZ86" s="15"/>
      <c r="BA86" s="15"/>
      <c r="BB86" s="15"/>
      <c r="BC86" s="15"/>
      <c r="BD86" s="15"/>
      <c r="BE86" s="15"/>
      <c r="BF86" s="15"/>
      <c r="BG86" s="15"/>
      <c r="BH86" s="15"/>
      <c r="BI86" s="15"/>
      <c r="BJ86" s="15"/>
      <c r="BK86" s="15"/>
      <c r="BL86" s="15"/>
      <c r="BM86" s="15"/>
      <c r="BN86" s="15"/>
      <c r="BO86" s="15"/>
      <c r="BP86" s="15"/>
      <c r="BQ86" s="15"/>
      <c r="BR86" s="15"/>
      <c r="BS86" s="15"/>
      <c r="BT86" s="15"/>
      <c r="BU86" s="15"/>
      <c r="BV86" s="15"/>
      <c r="BW86" s="15"/>
      <c r="BX86" s="15"/>
      <c r="BY86" s="15"/>
      <c r="BZ86" s="15"/>
      <c r="CA86" s="15"/>
      <c r="CB86" s="15"/>
      <c r="CC86" s="15"/>
      <c r="CD86" s="15"/>
      <c r="CE86" s="15"/>
      <c r="CF86" s="15"/>
      <c r="CG86" s="15"/>
      <c r="CH86" s="15"/>
      <c r="CI86" s="15"/>
      <c r="CJ86" s="15"/>
      <c r="CK86" s="15"/>
      <c r="CL86" s="15"/>
      <c r="CM86" s="15"/>
      <c r="CN86" s="15"/>
      <c r="CO86" s="15"/>
      <c r="CP86" s="15"/>
      <c r="CQ86" s="15"/>
      <c r="CR86" s="15"/>
      <c r="CS86" s="15"/>
      <c r="CT86" s="15"/>
      <c r="CU86" s="15"/>
      <c r="CV86" s="15"/>
      <c r="CW86" s="15"/>
      <c r="CX86" s="15"/>
      <c r="CY86" s="15"/>
      <c r="CZ86" s="15"/>
      <c r="DA86" s="15"/>
      <c r="DB86" s="15"/>
      <c r="DC86" s="15"/>
      <c r="DD86" s="15"/>
      <c r="DE86" s="15"/>
      <c r="DF86" s="15"/>
      <c r="DG86" s="15"/>
      <c r="DH86" s="15"/>
      <c r="DI86" s="15"/>
    </row>
    <row r="87" spans="1:113">
      <c r="A87" s="12"/>
      <c r="B87" s="12"/>
      <c r="C87" s="12"/>
      <c r="D87" s="12"/>
      <c r="E87" s="12"/>
      <c r="F87" s="12"/>
      <c r="G87" s="12"/>
      <c r="H87" s="12"/>
      <c r="I87" s="12"/>
      <c r="J87" s="12"/>
      <c r="K87" s="12"/>
      <c r="L87" s="12"/>
      <c r="M87" s="12"/>
      <c r="N87" s="12"/>
      <c r="O87" s="12"/>
      <c r="P87" s="12"/>
      <c r="Q87" s="12"/>
      <c r="R87" s="12"/>
      <c r="S87" s="12"/>
      <c r="T87" s="12"/>
      <c r="U87" s="12"/>
      <c r="V87" s="12"/>
      <c r="W87" s="12"/>
      <c r="X87" s="12"/>
      <c r="Y87" s="12"/>
      <c r="Z87" s="12"/>
      <c r="AA87" s="12"/>
      <c r="AB87" s="12"/>
      <c r="AC87" s="12"/>
      <c r="AD87" s="12"/>
      <c r="AE87" s="12"/>
      <c r="AF87" s="12"/>
      <c r="AG87" s="12"/>
      <c r="AH87" s="15"/>
      <c r="AI87" s="15"/>
      <c r="AJ87" s="15"/>
      <c r="AK87" s="15"/>
      <c r="AL87" s="15"/>
      <c r="AM87" s="15"/>
      <c r="AN87" s="15"/>
      <c r="AO87" s="15"/>
      <c r="AP87" s="15"/>
      <c r="AQ87" s="15"/>
      <c r="AR87" s="15"/>
      <c r="AS87" s="15"/>
      <c r="AT87" s="15"/>
      <c r="AU87" s="15"/>
      <c r="AV87" s="15"/>
      <c r="AW87" s="15"/>
      <c r="AX87" s="15"/>
      <c r="AY87" s="15"/>
      <c r="AZ87" s="15"/>
      <c r="BA87" s="15"/>
      <c r="BB87" s="15"/>
      <c r="BC87" s="15"/>
      <c r="BD87" s="15"/>
      <c r="BE87" s="15"/>
      <c r="BF87" s="15"/>
      <c r="BG87" s="15"/>
      <c r="BH87" s="15"/>
      <c r="BI87" s="15"/>
      <c r="BJ87" s="15"/>
      <c r="BK87" s="15"/>
      <c r="BL87" s="15"/>
      <c r="BM87" s="15"/>
      <c r="BN87" s="15"/>
      <c r="BO87" s="15"/>
      <c r="BP87" s="15"/>
      <c r="BQ87" s="15"/>
      <c r="BR87" s="15"/>
      <c r="BS87" s="15"/>
      <c r="BT87" s="15"/>
      <c r="BU87" s="15"/>
      <c r="BV87" s="15"/>
      <c r="BW87" s="15"/>
      <c r="BX87" s="15"/>
      <c r="BY87" s="15"/>
      <c r="BZ87" s="15"/>
      <c r="CA87" s="15"/>
      <c r="CB87" s="15"/>
      <c r="CC87" s="15"/>
      <c r="CD87" s="15"/>
      <c r="CE87" s="15"/>
      <c r="CF87" s="15"/>
      <c r="CG87" s="15"/>
      <c r="CH87" s="15"/>
      <c r="CI87" s="15"/>
      <c r="CJ87" s="15"/>
      <c r="CK87" s="15"/>
      <c r="CL87" s="15"/>
      <c r="CM87" s="15"/>
      <c r="CN87" s="15"/>
      <c r="CO87" s="15"/>
      <c r="CP87" s="15"/>
      <c r="CQ87" s="15"/>
      <c r="CR87" s="15"/>
      <c r="CS87" s="15"/>
      <c r="CT87" s="15"/>
      <c r="CU87" s="15"/>
      <c r="CV87" s="15"/>
      <c r="CW87" s="15"/>
      <c r="CX87" s="15"/>
      <c r="CY87" s="15"/>
      <c r="CZ87" s="15"/>
      <c r="DA87" s="15"/>
      <c r="DB87" s="15"/>
      <c r="DC87" s="15"/>
      <c r="DD87" s="15"/>
      <c r="DE87" s="15"/>
      <c r="DF87" s="15"/>
      <c r="DG87" s="15"/>
      <c r="DH87" s="15"/>
      <c r="DI87" s="15"/>
    </row>
    <row r="88" spans="1:113">
      <c r="A88" s="12"/>
      <c r="B88" s="12"/>
      <c r="C88" s="12"/>
      <c r="D88" s="12"/>
      <c r="E88" s="12"/>
      <c r="F88" s="12"/>
      <c r="G88" s="12"/>
      <c r="H88" s="12"/>
      <c r="I88" s="12"/>
      <c r="J88" s="12"/>
      <c r="K88" s="12"/>
      <c r="L88" s="12"/>
      <c r="M88" s="12"/>
      <c r="N88" s="12"/>
      <c r="O88" s="12"/>
      <c r="P88" s="12"/>
      <c r="Q88" s="12"/>
      <c r="R88" s="12"/>
      <c r="S88" s="12"/>
      <c r="T88" s="12"/>
      <c r="U88" s="12"/>
      <c r="V88" s="12"/>
      <c r="W88" s="12"/>
      <c r="X88" s="12"/>
      <c r="Y88" s="12"/>
      <c r="Z88" s="12"/>
      <c r="AA88" s="12"/>
      <c r="AB88" s="12"/>
      <c r="AC88" s="12"/>
      <c r="AD88" s="12"/>
      <c r="AE88" s="12"/>
      <c r="AF88" s="12"/>
      <c r="AG88" s="12"/>
      <c r="AH88" s="15"/>
      <c r="AI88" s="15"/>
      <c r="AJ88" s="15"/>
      <c r="AK88" s="15"/>
      <c r="AL88" s="15"/>
      <c r="AM88" s="15"/>
      <c r="AN88" s="15"/>
      <c r="AO88" s="15"/>
      <c r="AP88" s="15"/>
      <c r="AQ88" s="15"/>
      <c r="AR88" s="15"/>
      <c r="AS88" s="15"/>
      <c r="AT88" s="15"/>
      <c r="AU88" s="15"/>
      <c r="AV88" s="15"/>
      <c r="AW88" s="15"/>
      <c r="AX88" s="15"/>
      <c r="AY88" s="15"/>
      <c r="AZ88" s="15"/>
      <c r="BA88" s="15"/>
      <c r="BB88" s="15"/>
      <c r="BC88" s="15"/>
      <c r="BD88" s="15"/>
      <c r="BE88" s="15"/>
      <c r="BF88" s="15"/>
      <c r="BG88" s="15"/>
      <c r="BH88" s="15"/>
      <c r="BI88" s="15"/>
      <c r="BJ88" s="15"/>
      <c r="BK88" s="15"/>
      <c r="BL88" s="15"/>
      <c r="BM88" s="15"/>
      <c r="BN88" s="15"/>
      <c r="BO88" s="15"/>
      <c r="BP88" s="15"/>
      <c r="BQ88" s="15"/>
      <c r="BR88" s="15"/>
      <c r="BS88" s="15"/>
      <c r="BT88" s="15"/>
      <c r="BU88" s="15"/>
      <c r="BV88" s="15"/>
      <c r="BW88" s="15"/>
      <c r="BX88" s="15"/>
      <c r="BY88" s="15"/>
      <c r="BZ88" s="15"/>
      <c r="CA88" s="15"/>
      <c r="CB88" s="15"/>
      <c r="CC88" s="15"/>
      <c r="CD88" s="15"/>
      <c r="CE88" s="15"/>
      <c r="CF88" s="15"/>
      <c r="CG88" s="15"/>
      <c r="CH88" s="15"/>
      <c r="CI88" s="15"/>
      <c r="CJ88" s="15"/>
      <c r="CK88" s="15"/>
      <c r="CL88" s="15"/>
      <c r="CM88" s="15"/>
      <c r="CN88" s="15"/>
      <c r="CO88" s="15"/>
      <c r="CP88" s="15"/>
      <c r="CQ88" s="15"/>
      <c r="CR88" s="15"/>
      <c r="CS88" s="15"/>
      <c r="CT88" s="15"/>
      <c r="CU88" s="15"/>
      <c r="CV88" s="15"/>
      <c r="CW88" s="15"/>
      <c r="CX88" s="15"/>
      <c r="CY88" s="15"/>
      <c r="CZ88" s="15"/>
      <c r="DA88" s="15"/>
      <c r="DB88" s="15"/>
      <c r="DC88" s="15"/>
      <c r="DD88" s="15"/>
      <c r="DE88" s="15"/>
      <c r="DF88" s="15"/>
      <c r="DG88" s="15"/>
      <c r="DH88" s="15"/>
      <c r="DI88" s="15"/>
    </row>
    <row r="89" spans="1:113">
      <c r="A89" s="12"/>
      <c r="B89" s="12"/>
      <c r="C89" s="12"/>
      <c r="D89" s="12"/>
      <c r="E89" s="12"/>
      <c r="F89" s="12"/>
      <c r="G89" s="12"/>
      <c r="H89" s="12"/>
      <c r="I89" s="12"/>
      <c r="J89" s="12"/>
      <c r="K89" s="12"/>
      <c r="L89" s="12"/>
      <c r="M89" s="12"/>
      <c r="N89" s="12"/>
      <c r="O89" s="12"/>
      <c r="P89" s="12"/>
      <c r="Q89" s="12"/>
      <c r="R89" s="12"/>
      <c r="S89" s="12"/>
      <c r="T89" s="12"/>
      <c r="U89" s="12"/>
      <c r="V89" s="12"/>
      <c r="W89" s="12"/>
      <c r="X89" s="12"/>
      <c r="Y89" s="12"/>
      <c r="Z89" s="12"/>
      <c r="AA89" s="12"/>
      <c r="AB89" s="12"/>
      <c r="AC89" s="12"/>
      <c r="AD89" s="12"/>
      <c r="AE89" s="12"/>
      <c r="AF89" s="12"/>
      <c r="AG89" s="12"/>
      <c r="AH89" s="15"/>
      <c r="AI89" s="15"/>
      <c r="AJ89" s="15"/>
      <c r="AK89" s="15"/>
      <c r="AL89" s="15"/>
      <c r="AM89" s="15"/>
      <c r="AN89" s="15"/>
      <c r="AO89" s="15"/>
      <c r="AP89" s="15"/>
      <c r="AQ89" s="15"/>
      <c r="AR89" s="15"/>
      <c r="AS89" s="15"/>
      <c r="AT89" s="15"/>
      <c r="AU89" s="15"/>
      <c r="AV89" s="15"/>
      <c r="AW89" s="15"/>
      <c r="AX89" s="15"/>
      <c r="AY89" s="15"/>
      <c r="AZ89" s="15"/>
      <c r="BA89" s="15"/>
      <c r="BB89" s="15"/>
      <c r="BC89" s="15"/>
      <c r="BD89" s="15"/>
      <c r="BE89" s="15"/>
      <c r="BF89" s="15"/>
      <c r="BG89" s="15"/>
      <c r="BH89" s="15"/>
      <c r="BI89" s="15"/>
      <c r="BJ89" s="15"/>
      <c r="BK89" s="15"/>
      <c r="BL89" s="15"/>
      <c r="BM89" s="15"/>
      <c r="BN89" s="15"/>
      <c r="BO89" s="15"/>
      <c r="BP89" s="15"/>
      <c r="BQ89" s="15"/>
      <c r="BR89" s="15"/>
      <c r="BS89" s="15"/>
      <c r="BT89" s="15"/>
      <c r="BU89" s="15"/>
      <c r="BV89" s="15"/>
      <c r="BW89" s="15"/>
      <c r="BX89" s="15"/>
      <c r="BY89" s="15"/>
      <c r="BZ89" s="15"/>
      <c r="CA89" s="15"/>
      <c r="CB89" s="15"/>
      <c r="CC89" s="15"/>
      <c r="CD89" s="15"/>
      <c r="CE89" s="15"/>
      <c r="CF89" s="15"/>
      <c r="CG89" s="15"/>
      <c r="CH89" s="15"/>
      <c r="CI89" s="15"/>
      <c r="CJ89" s="15"/>
      <c r="CK89" s="15"/>
      <c r="CL89" s="15"/>
      <c r="CM89" s="15"/>
      <c r="CN89" s="15"/>
      <c r="CO89" s="15"/>
      <c r="CP89" s="15"/>
      <c r="CQ89" s="15"/>
      <c r="CR89" s="15"/>
      <c r="CS89" s="15"/>
      <c r="CT89" s="15"/>
      <c r="CU89" s="15"/>
      <c r="CV89" s="15"/>
      <c r="CW89" s="15"/>
      <c r="CX89" s="15"/>
      <c r="CY89" s="15"/>
      <c r="CZ89" s="15"/>
      <c r="DA89" s="15"/>
      <c r="DB89" s="15"/>
      <c r="DC89" s="15"/>
      <c r="DD89" s="15"/>
      <c r="DE89" s="15"/>
      <c r="DF89" s="15"/>
      <c r="DG89" s="15"/>
      <c r="DH89" s="15"/>
      <c r="DI89" s="15"/>
    </row>
    <row r="90" spans="1:113">
      <c r="A90" s="12"/>
      <c r="B90" s="12"/>
      <c r="C90" s="12"/>
      <c r="D90" s="12"/>
      <c r="E90" s="12"/>
      <c r="F90" s="12"/>
      <c r="G90" s="12"/>
      <c r="H90" s="12"/>
      <c r="I90" s="12"/>
      <c r="J90" s="12"/>
      <c r="K90" s="12"/>
      <c r="L90" s="12"/>
      <c r="M90" s="12"/>
      <c r="N90" s="12"/>
      <c r="O90" s="12"/>
      <c r="P90" s="12"/>
      <c r="Q90" s="12"/>
      <c r="R90" s="12"/>
      <c r="S90" s="12"/>
      <c r="T90" s="12"/>
      <c r="U90" s="12"/>
      <c r="V90" s="12"/>
      <c r="W90" s="12"/>
      <c r="X90" s="12"/>
      <c r="Y90" s="12"/>
      <c r="Z90" s="12"/>
      <c r="AA90" s="12"/>
      <c r="AB90" s="12"/>
      <c r="AC90" s="12"/>
      <c r="AD90" s="12"/>
      <c r="AE90" s="12"/>
      <c r="AF90" s="12"/>
      <c r="AG90" s="12"/>
      <c r="AH90" s="15"/>
      <c r="AI90" s="15"/>
      <c r="AJ90" s="15"/>
      <c r="AK90" s="15"/>
      <c r="AL90" s="15"/>
      <c r="AM90" s="15"/>
      <c r="AN90" s="15"/>
      <c r="AO90" s="15"/>
      <c r="AP90" s="15"/>
      <c r="AQ90" s="15"/>
      <c r="AR90" s="15"/>
      <c r="AS90" s="15"/>
      <c r="AT90" s="15"/>
      <c r="AU90" s="15"/>
      <c r="AV90" s="15"/>
      <c r="AW90" s="15"/>
      <c r="AX90" s="15"/>
      <c r="AY90" s="15"/>
      <c r="AZ90" s="15"/>
      <c r="BA90" s="15"/>
      <c r="BB90" s="15"/>
      <c r="BC90" s="15"/>
      <c r="BD90" s="15"/>
      <c r="BE90" s="15"/>
      <c r="BF90" s="15"/>
      <c r="BG90" s="15"/>
      <c r="BH90" s="15"/>
      <c r="BI90" s="15"/>
      <c r="BJ90" s="15"/>
      <c r="BK90" s="15"/>
      <c r="BL90" s="15"/>
      <c r="BM90" s="15"/>
      <c r="BN90" s="15"/>
      <c r="BO90" s="15"/>
      <c r="BP90" s="15"/>
      <c r="BQ90" s="15"/>
      <c r="BR90" s="15"/>
      <c r="BS90" s="15"/>
      <c r="BT90" s="15"/>
      <c r="BU90" s="15"/>
      <c r="BV90" s="15"/>
      <c r="BW90" s="15"/>
      <c r="BX90" s="15"/>
      <c r="BY90" s="15"/>
      <c r="BZ90" s="15"/>
      <c r="CA90" s="15"/>
      <c r="CB90" s="15"/>
      <c r="CC90" s="15"/>
      <c r="CD90" s="15"/>
      <c r="CE90" s="15"/>
      <c r="CF90" s="15"/>
      <c r="CG90" s="15"/>
      <c r="CH90" s="15"/>
      <c r="CI90" s="15"/>
      <c r="CJ90" s="15"/>
      <c r="CK90" s="15"/>
      <c r="CL90" s="15"/>
      <c r="CM90" s="15"/>
      <c r="CN90" s="15"/>
      <c r="CO90" s="15"/>
      <c r="CP90" s="15"/>
      <c r="CQ90" s="15"/>
      <c r="CR90" s="15"/>
      <c r="CS90" s="15"/>
      <c r="CT90" s="15"/>
      <c r="CU90" s="15"/>
      <c r="CV90" s="15"/>
      <c r="CW90" s="15"/>
      <c r="CX90" s="15"/>
      <c r="CY90" s="15"/>
      <c r="CZ90" s="15"/>
      <c r="DA90" s="15"/>
      <c r="DB90" s="15"/>
      <c r="DC90" s="15"/>
      <c r="DD90" s="15"/>
      <c r="DE90" s="15"/>
      <c r="DF90" s="15"/>
      <c r="DG90" s="15"/>
      <c r="DH90" s="15"/>
      <c r="DI90" s="15"/>
    </row>
    <row r="91" spans="1:113">
      <c r="A91" s="12"/>
      <c r="B91" s="12"/>
      <c r="C91" s="12"/>
      <c r="D91" s="12"/>
      <c r="E91" s="12"/>
      <c r="F91" s="12"/>
      <c r="G91" s="12"/>
      <c r="H91" s="12"/>
      <c r="I91" s="12"/>
      <c r="J91" s="12"/>
      <c r="K91" s="12"/>
      <c r="L91" s="12"/>
      <c r="M91" s="12"/>
      <c r="N91" s="12"/>
      <c r="O91" s="12"/>
      <c r="P91" s="12"/>
      <c r="Q91" s="12"/>
      <c r="R91" s="12"/>
      <c r="S91" s="12"/>
      <c r="T91" s="12"/>
      <c r="U91" s="12"/>
      <c r="V91" s="12"/>
      <c r="W91" s="12"/>
      <c r="X91" s="12"/>
      <c r="Y91" s="12"/>
      <c r="Z91" s="12"/>
      <c r="AA91" s="12"/>
      <c r="AB91" s="12"/>
      <c r="AC91" s="12"/>
      <c r="AD91" s="12"/>
      <c r="AE91" s="12"/>
      <c r="AF91" s="12"/>
      <c r="AG91" s="12"/>
      <c r="AH91" s="15"/>
      <c r="AI91" s="15"/>
      <c r="AJ91" s="15"/>
      <c r="AK91" s="15"/>
      <c r="AL91" s="15"/>
      <c r="AM91" s="15"/>
      <c r="AN91" s="15"/>
      <c r="AO91" s="15"/>
      <c r="AP91" s="15"/>
      <c r="AQ91" s="15"/>
      <c r="AR91" s="15"/>
      <c r="AS91" s="15"/>
      <c r="AT91" s="15"/>
      <c r="AU91" s="15"/>
      <c r="AV91" s="15"/>
      <c r="AW91" s="15"/>
      <c r="AX91" s="15"/>
      <c r="AY91" s="15"/>
      <c r="AZ91" s="15"/>
      <c r="BA91" s="15"/>
      <c r="BB91" s="15"/>
      <c r="BC91" s="15"/>
      <c r="BD91" s="15"/>
      <c r="BE91" s="15"/>
      <c r="BF91" s="15"/>
      <c r="BG91" s="15"/>
      <c r="BH91" s="15"/>
      <c r="BI91" s="15"/>
      <c r="BJ91" s="15"/>
      <c r="BK91" s="15"/>
      <c r="BL91" s="15"/>
      <c r="BM91" s="15"/>
      <c r="BN91" s="15"/>
      <c r="BO91" s="15"/>
      <c r="BP91" s="15"/>
      <c r="BQ91" s="15"/>
      <c r="BR91" s="15"/>
      <c r="BS91" s="15"/>
      <c r="BT91" s="15"/>
      <c r="BU91" s="15"/>
      <c r="BV91" s="15"/>
      <c r="BW91" s="15"/>
      <c r="BX91" s="15"/>
      <c r="BY91" s="15"/>
      <c r="BZ91" s="15"/>
      <c r="CA91" s="15"/>
      <c r="CB91" s="15"/>
      <c r="CC91" s="15"/>
      <c r="CD91" s="15"/>
      <c r="CE91" s="15"/>
      <c r="CF91" s="15"/>
      <c r="CG91" s="15"/>
      <c r="CH91" s="15"/>
      <c r="CI91" s="15"/>
      <c r="CJ91" s="15"/>
      <c r="CK91" s="15"/>
      <c r="CL91" s="15"/>
      <c r="CM91" s="15"/>
      <c r="CN91" s="15"/>
      <c r="CO91" s="15"/>
      <c r="CP91" s="15"/>
      <c r="CQ91" s="15"/>
      <c r="CR91" s="15"/>
      <c r="CS91" s="15"/>
      <c r="CT91" s="15"/>
      <c r="CU91" s="15"/>
      <c r="CV91" s="15"/>
      <c r="CW91" s="15"/>
      <c r="CX91" s="15"/>
      <c r="CY91" s="15"/>
      <c r="CZ91" s="15"/>
      <c r="DA91" s="15"/>
      <c r="DB91" s="15"/>
      <c r="DC91" s="15"/>
      <c r="DD91" s="15"/>
      <c r="DE91" s="15"/>
      <c r="DF91" s="15"/>
      <c r="DG91" s="15"/>
      <c r="DH91" s="15"/>
      <c r="DI91" s="15"/>
    </row>
    <row r="92" spans="1:113">
      <c r="A92" s="12"/>
      <c r="B92" s="12"/>
      <c r="C92" s="12"/>
      <c r="D92" s="12"/>
      <c r="E92" s="12"/>
      <c r="F92" s="12"/>
      <c r="G92" s="12"/>
      <c r="H92" s="12"/>
      <c r="I92" s="12"/>
      <c r="J92" s="12"/>
      <c r="K92" s="12"/>
      <c r="L92" s="12"/>
      <c r="M92" s="12"/>
      <c r="N92" s="12"/>
      <c r="O92" s="12"/>
      <c r="P92" s="12"/>
      <c r="Q92" s="12"/>
      <c r="R92" s="12"/>
      <c r="S92" s="12"/>
      <c r="T92" s="12"/>
      <c r="U92" s="12"/>
      <c r="V92" s="12"/>
      <c r="W92" s="12"/>
      <c r="X92" s="12"/>
      <c r="Y92" s="12"/>
      <c r="Z92" s="12"/>
      <c r="AA92" s="12"/>
      <c r="AB92" s="12"/>
      <c r="AC92" s="12"/>
      <c r="AD92" s="12"/>
      <c r="AE92" s="12"/>
      <c r="AF92" s="12"/>
      <c r="AG92" s="12"/>
      <c r="AH92" s="15"/>
      <c r="AI92" s="15"/>
      <c r="AJ92" s="15"/>
      <c r="AK92" s="15"/>
      <c r="AL92" s="15"/>
      <c r="AM92" s="15"/>
      <c r="AN92" s="15"/>
      <c r="AO92" s="15"/>
      <c r="AP92" s="15"/>
      <c r="AQ92" s="15"/>
      <c r="AR92" s="15"/>
      <c r="AS92" s="15"/>
      <c r="AT92" s="15"/>
      <c r="AU92" s="15"/>
      <c r="AV92" s="15"/>
      <c r="AW92" s="15"/>
      <c r="AX92" s="15"/>
      <c r="AY92" s="15"/>
      <c r="AZ92" s="15"/>
      <c r="BA92" s="15"/>
      <c r="BB92" s="15"/>
      <c r="BC92" s="15"/>
      <c r="BD92" s="15"/>
      <c r="BE92" s="15"/>
      <c r="BF92" s="15"/>
      <c r="BG92" s="15"/>
      <c r="BH92" s="15"/>
      <c r="BI92" s="15"/>
      <c r="BJ92" s="15"/>
      <c r="BK92" s="15"/>
      <c r="BL92" s="15"/>
      <c r="BM92" s="15"/>
      <c r="BN92" s="15"/>
      <c r="BO92" s="15"/>
      <c r="BP92" s="15"/>
      <c r="BQ92" s="15"/>
      <c r="BR92" s="15"/>
      <c r="BS92" s="15"/>
      <c r="BT92" s="15"/>
      <c r="BU92" s="15"/>
      <c r="BV92" s="15"/>
      <c r="BW92" s="15"/>
      <c r="BX92" s="15"/>
      <c r="BY92" s="15"/>
      <c r="BZ92" s="15"/>
      <c r="CA92" s="15"/>
      <c r="CB92" s="15"/>
      <c r="CC92" s="15"/>
      <c r="CD92" s="15"/>
      <c r="CE92" s="15"/>
      <c r="CF92" s="15"/>
      <c r="CG92" s="15"/>
      <c r="CH92" s="15"/>
      <c r="CI92" s="15"/>
      <c r="CJ92" s="15"/>
      <c r="CK92" s="15"/>
      <c r="CL92" s="15"/>
      <c r="CM92" s="15"/>
      <c r="CN92" s="15"/>
      <c r="CO92" s="15"/>
      <c r="CP92" s="15"/>
      <c r="CQ92" s="15"/>
      <c r="CR92" s="15"/>
      <c r="CS92" s="15"/>
      <c r="CT92" s="15"/>
      <c r="CU92" s="15"/>
      <c r="CV92" s="15"/>
      <c r="CW92" s="15"/>
      <c r="CX92" s="15"/>
      <c r="CY92" s="15"/>
      <c r="CZ92" s="15"/>
      <c r="DA92" s="15"/>
      <c r="DB92" s="15"/>
      <c r="DC92" s="15"/>
      <c r="DD92" s="15"/>
      <c r="DE92" s="15"/>
      <c r="DF92" s="15"/>
      <c r="DG92" s="15"/>
      <c r="DH92" s="15"/>
      <c r="DI92" s="15"/>
    </row>
    <row r="93" spans="1:113">
      <c r="A93" s="12"/>
      <c r="B93" s="12"/>
      <c r="C93" s="12"/>
      <c r="D93" s="12"/>
      <c r="E93" s="12"/>
      <c r="F93" s="12"/>
      <c r="G93" s="12"/>
      <c r="H93" s="12"/>
      <c r="I93" s="12"/>
      <c r="J93" s="12"/>
      <c r="K93" s="12"/>
      <c r="L93" s="12"/>
      <c r="M93" s="12"/>
      <c r="N93" s="12"/>
      <c r="O93" s="12"/>
      <c r="P93" s="12"/>
      <c r="Q93" s="12"/>
      <c r="R93" s="12"/>
      <c r="S93" s="12"/>
      <c r="T93" s="12"/>
      <c r="U93" s="12"/>
      <c r="V93" s="12"/>
      <c r="W93" s="12"/>
      <c r="X93" s="12"/>
      <c r="Y93" s="12"/>
      <c r="Z93" s="12"/>
      <c r="AA93" s="12"/>
      <c r="AB93" s="12"/>
      <c r="AC93" s="12"/>
      <c r="AD93" s="12"/>
      <c r="AE93" s="12"/>
      <c r="AF93" s="12"/>
      <c r="AG93" s="12"/>
      <c r="AH93" s="15"/>
      <c r="AI93" s="15"/>
      <c r="AJ93" s="15"/>
      <c r="AK93" s="15"/>
      <c r="AL93" s="15"/>
      <c r="AM93" s="15"/>
      <c r="AN93" s="15"/>
      <c r="AO93" s="15"/>
      <c r="AP93" s="15"/>
      <c r="AQ93" s="15"/>
      <c r="AR93" s="15"/>
      <c r="AS93" s="15"/>
      <c r="AT93" s="15"/>
      <c r="AU93" s="15"/>
      <c r="AV93" s="15"/>
      <c r="AW93" s="15"/>
      <c r="AX93" s="15"/>
      <c r="AY93" s="15"/>
      <c r="AZ93" s="15"/>
      <c r="BA93" s="15"/>
      <c r="BB93" s="15"/>
      <c r="BC93" s="15"/>
      <c r="BD93" s="15"/>
      <c r="BE93" s="15"/>
      <c r="BF93" s="15"/>
      <c r="BG93" s="15"/>
      <c r="BH93" s="15"/>
      <c r="BI93" s="15"/>
      <c r="BJ93" s="15"/>
      <c r="BK93" s="15"/>
      <c r="BL93" s="15"/>
      <c r="BM93" s="15"/>
      <c r="BN93" s="15"/>
      <c r="BO93" s="15"/>
      <c r="BP93" s="15"/>
      <c r="BQ93" s="15"/>
      <c r="BR93" s="15"/>
      <c r="BS93" s="15"/>
      <c r="BT93" s="15"/>
      <c r="BU93" s="15"/>
      <c r="BV93" s="15"/>
      <c r="BW93" s="15"/>
      <c r="BX93" s="15"/>
      <c r="BY93" s="15"/>
      <c r="BZ93" s="15"/>
      <c r="CA93" s="15"/>
      <c r="CB93" s="15"/>
      <c r="CC93" s="15"/>
      <c r="CD93" s="15"/>
      <c r="CE93" s="15"/>
      <c r="CF93" s="15"/>
      <c r="CG93" s="15"/>
      <c r="CH93" s="15"/>
      <c r="CI93" s="15"/>
      <c r="CJ93" s="15"/>
      <c r="CK93" s="15"/>
      <c r="CL93" s="15"/>
      <c r="CM93" s="15"/>
      <c r="CN93" s="15"/>
      <c r="CO93" s="15"/>
      <c r="CP93" s="15"/>
      <c r="CQ93" s="15"/>
      <c r="CR93" s="15"/>
      <c r="CS93" s="15"/>
      <c r="CT93" s="15"/>
      <c r="CU93" s="15"/>
      <c r="CV93" s="15"/>
      <c r="CW93" s="15"/>
      <c r="CX93" s="15"/>
      <c r="CY93" s="15"/>
      <c r="CZ93" s="15"/>
      <c r="DA93" s="15"/>
      <c r="DB93" s="15"/>
      <c r="DC93" s="15"/>
      <c r="DD93" s="15"/>
      <c r="DE93" s="15"/>
      <c r="DF93" s="15"/>
      <c r="DG93" s="15"/>
      <c r="DH93" s="15"/>
      <c r="DI93" s="15"/>
    </row>
    <row r="94" spans="1:113">
      <c r="A94" s="12"/>
      <c r="B94" s="12"/>
      <c r="C94" s="12"/>
      <c r="D94" s="12"/>
      <c r="E94" s="12"/>
      <c r="F94" s="12"/>
      <c r="G94" s="12"/>
      <c r="H94" s="12"/>
      <c r="I94" s="12"/>
      <c r="J94" s="12"/>
      <c r="K94" s="12"/>
      <c r="L94" s="12"/>
      <c r="M94" s="12"/>
      <c r="N94" s="12"/>
      <c r="O94" s="12"/>
      <c r="P94" s="12"/>
      <c r="Q94" s="12"/>
      <c r="R94" s="12"/>
      <c r="S94" s="12"/>
      <c r="T94" s="12"/>
      <c r="U94" s="12"/>
      <c r="V94" s="12"/>
      <c r="W94" s="12"/>
      <c r="X94" s="12"/>
      <c r="Y94" s="12"/>
      <c r="Z94" s="12"/>
      <c r="AA94" s="12"/>
      <c r="AB94" s="12"/>
      <c r="AC94" s="12"/>
      <c r="AD94" s="12"/>
      <c r="AE94" s="12"/>
      <c r="AF94" s="12"/>
      <c r="AG94" s="12"/>
      <c r="AH94" s="15"/>
      <c r="AI94" s="15"/>
      <c r="AJ94" s="15"/>
      <c r="AK94" s="15"/>
      <c r="AL94" s="15"/>
      <c r="AM94" s="15"/>
      <c r="AN94" s="15"/>
      <c r="AO94" s="15"/>
      <c r="AP94" s="15"/>
      <c r="AQ94" s="15"/>
      <c r="AR94" s="15"/>
      <c r="AS94" s="15"/>
      <c r="AT94" s="15"/>
      <c r="AU94" s="15"/>
      <c r="AV94" s="15"/>
      <c r="AW94" s="15"/>
      <c r="AX94" s="15"/>
      <c r="AY94" s="15"/>
      <c r="AZ94" s="15"/>
      <c r="BA94" s="15"/>
      <c r="BB94" s="15"/>
      <c r="BC94" s="15"/>
      <c r="BD94" s="15"/>
      <c r="BE94" s="15"/>
      <c r="BF94" s="15"/>
      <c r="BG94" s="15"/>
      <c r="BH94" s="15"/>
      <c r="BI94" s="15"/>
      <c r="BJ94" s="15"/>
      <c r="BK94" s="15"/>
      <c r="BL94" s="15"/>
      <c r="BM94" s="15"/>
      <c r="BN94" s="15"/>
      <c r="BO94" s="15"/>
      <c r="BP94" s="15"/>
      <c r="BQ94" s="15"/>
      <c r="BR94" s="15"/>
      <c r="BS94" s="15"/>
      <c r="BT94" s="15"/>
      <c r="BU94" s="15"/>
      <c r="BV94" s="15"/>
      <c r="BW94" s="15"/>
      <c r="BX94" s="15"/>
      <c r="BY94" s="15"/>
      <c r="BZ94" s="15"/>
      <c r="CA94" s="15"/>
      <c r="CB94" s="15"/>
      <c r="CC94" s="15"/>
      <c r="CD94" s="15"/>
      <c r="CE94" s="15"/>
      <c r="CF94" s="15"/>
      <c r="CG94" s="15"/>
      <c r="CH94" s="15"/>
      <c r="CI94" s="15"/>
      <c r="CJ94" s="15"/>
      <c r="CK94" s="15"/>
      <c r="CL94" s="15"/>
      <c r="CM94" s="15"/>
      <c r="CN94" s="15"/>
      <c r="CO94" s="15"/>
      <c r="CP94" s="15"/>
      <c r="CQ94" s="15"/>
      <c r="CR94" s="15"/>
      <c r="CS94" s="15"/>
      <c r="CT94" s="15"/>
      <c r="CU94" s="15"/>
      <c r="CV94" s="15"/>
      <c r="CW94" s="15"/>
      <c r="CX94" s="15"/>
      <c r="CY94" s="15"/>
      <c r="CZ94" s="15"/>
      <c r="DA94" s="15"/>
      <c r="DB94" s="15"/>
      <c r="DC94" s="15"/>
      <c r="DD94" s="15"/>
      <c r="DE94" s="15"/>
      <c r="DF94" s="15"/>
      <c r="DG94" s="15"/>
      <c r="DH94" s="15"/>
      <c r="DI94" s="15"/>
    </row>
    <row r="95" spans="1:113">
      <c r="A95" s="12"/>
      <c r="B95" s="12"/>
      <c r="C95" s="12"/>
      <c r="D95" s="12"/>
      <c r="E95" s="12"/>
      <c r="F95" s="12"/>
      <c r="G95" s="12"/>
      <c r="H95" s="12"/>
      <c r="I95" s="12"/>
      <c r="J95" s="12"/>
      <c r="K95" s="12"/>
      <c r="L95" s="12"/>
      <c r="M95" s="12"/>
      <c r="N95" s="12"/>
      <c r="O95" s="12"/>
      <c r="P95" s="12"/>
      <c r="Q95" s="12"/>
      <c r="R95" s="12"/>
      <c r="S95" s="12"/>
      <c r="T95" s="12"/>
      <c r="U95" s="12"/>
      <c r="V95" s="12"/>
      <c r="W95" s="12"/>
      <c r="X95" s="12"/>
      <c r="Y95" s="12"/>
      <c r="Z95" s="12"/>
      <c r="AA95" s="12"/>
      <c r="AB95" s="12"/>
      <c r="AC95" s="12"/>
      <c r="AD95" s="12"/>
      <c r="AE95" s="12"/>
      <c r="AF95" s="12"/>
      <c r="AG95" s="12"/>
      <c r="AH95" s="15"/>
      <c r="AI95" s="15"/>
      <c r="AJ95" s="15"/>
      <c r="AK95" s="15"/>
      <c r="AL95" s="15"/>
      <c r="AM95" s="15"/>
      <c r="AN95" s="15"/>
      <c r="AO95" s="15"/>
      <c r="AP95" s="15"/>
      <c r="AQ95" s="15"/>
      <c r="AR95" s="15"/>
      <c r="AS95" s="15"/>
      <c r="AT95" s="15"/>
      <c r="AU95" s="15"/>
      <c r="AV95" s="15"/>
      <c r="AW95" s="15"/>
      <c r="AX95" s="15"/>
      <c r="AY95" s="15"/>
      <c r="AZ95" s="15"/>
      <c r="BA95" s="15"/>
      <c r="BB95" s="15"/>
      <c r="BC95" s="15"/>
      <c r="BD95" s="15"/>
      <c r="BE95" s="15"/>
      <c r="BF95" s="15"/>
      <c r="BG95" s="15"/>
      <c r="BH95" s="15"/>
      <c r="BI95" s="15"/>
      <c r="BJ95" s="15"/>
      <c r="BK95" s="15"/>
      <c r="BL95" s="15"/>
      <c r="BM95" s="15"/>
      <c r="BN95" s="15"/>
      <c r="BO95" s="15"/>
      <c r="BP95" s="15"/>
      <c r="BQ95" s="15"/>
      <c r="BR95" s="15"/>
      <c r="BS95" s="15"/>
      <c r="BT95" s="15"/>
      <c r="BU95" s="15"/>
      <c r="BV95" s="15"/>
      <c r="BW95" s="15"/>
      <c r="BX95" s="15"/>
      <c r="BY95" s="15"/>
      <c r="BZ95" s="15"/>
      <c r="CA95" s="15"/>
      <c r="CB95" s="15"/>
      <c r="CC95" s="15"/>
      <c r="CD95" s="15"/>
      <c r="CE95" s="15"/>
      <c r="CF95" s="15"/>
      <c r="CG95" s="15"/>
      <c r="CH95" s="15"/>
      <c r="CI95" s="15"/>
      <c r="CJ95" s="15"/>
      <c r="CK95" s="15"/>
      <c r="CL95" s="15"/>
      <c r="CM95" s="15"/>
      <c r="CN95" s="15"/>
      <c r="CO95" s="15"/>
      <c r="CP95" s="15"/>
      <c r="CQ95" s="15"/>
      <c r="CR95" s="15"/>
      <c r="CS95" s="15"/>
      <c r="CT95" s="15"/>
      <c r="CU95" s="15"/>
      <c r="CV95" s="15"/>
      <c r="CW95" s="15"/>
      <c r="CX95" s="15"/>
      <c r="CY95" s="15"/>
      <c r="CZ95" s="15"/>
      <c r="DA95" s="15"/>
      <c r="DB95" s="15"/>
      <c r="DC95" s="15"/>
      <c r="DD95" s="15"/>
      <c r="DE95" s="15"/>
      <c r="DF95" s="15"/>
      <c r="DG95" s="15"/>
      <c r="DH95" s="15"/>
      <c r="DI95" s="15"/>
    </row>
    <row r="96" spans="1:113">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c r="AE96" s="12"/>
      <c r="AF96" s="12"/>
      <c r="AG96" s="12"/>
      <c r="AH96" s="15"/>
      <c r="AI96" s="15"/>
      <c r="AJ96" s="15"/>
      <c r="AK96" s="15"/>
      <c r="AL96" s="15"/>
      <c r="AM96" s="15"/>
      <c r="AN96" s="15"/>
      <c r="AO96" s="15"/>
      <c r="AP96" s="15"/>
      <c r="AQ96" s="15"/>
      <c r="AR96" s="15"/>
      <c r="AS96" s="15"/>
      <c r="AT96" s="15"/>
      <c r="AU96" s="15"/>
      <c r="AV96" s="15"/>
      <c r="AW96" s="15"/>
      <c r="AX96" s="15"/>
      <c r="AY96" s="15"/>
      <c r="AZ96" s="15"/>
      <c r="BA96" s="15"/>
      <c r="BB96" s="15"/>
      <c r="BC96" s="15"/>
      <c r="BD96" s="15"/>
      <c r="BE96" s="15"/>
      <c r="BF96" s="15"/>
      <c r="BG96" s="15"/>
      <c r="BH96" s="15"/>
      <c r="BI96" s="15"/>
      <c r="BJ96" s="15"/>
      <c r="BK96" s="15"/>
      <c r="BL96" s="15"/>
      <c r="BM96" s="15"/>
      <c r="BN96" s="15"/>
      <c r="BO96" s="15"/>
      <c r="BP96" s="15"/>
      <c r="BQ96" s="15"/>
      <c r="BR96" s="15"/>
      <c r="BS96" s="15"/>
      <c r="BT96" s="15"/>
      <c r="BU96" s="15"/>
      <c r="BV96" s="15"/>
      <c r="BW96" s="15"/>
      <c r="BX96" s="15"/>
      <c r="BY96" s="15"/>
      <c r="BZ96" s="15"/>
      <c r="CA96" s="15"/>
      <c r="CB96" s="15"/>
      <c r="CC96" s="15"/>
      <c r="CD96" s="15"/>
      <c r="CE96" s="15"/>
      <c r="CF96" s="15"/>
      <c r="CG96" s="15"/>
      <c r="CH96" s="15"/>
      <c r="CI96" s="15"/>
      <c r="CJ96" s="15"/>
      <c r="CK96" s="15"/>
      <c r="CL96" s="15"/>
      <c r="CM96" s="15"/>
      <c r="CN96" s="15"/>
      <c r="CO96" s="15"/>
      <c r="CP96" s="15"/>
      <c r="CQ96" s="15"/>
      <c r="CR96" s="15"/>
      <c r="CS96" s="15"/>
      <c r="CT96" s="15"/>
      <c r="CU96" s="15"/>
      <c r="CV96" s="15"/>
      <c r="CW96" s="15"/>
      <c r="CX96" s="15"/>
      <c r="CY96" s="15"/>
      <c r="CZ96" s="15"/>
      <c r="DA96" s="15"/>
      <c r="DB96" s="15"/>
      <c r="DC96" s="15"/>
      <c r="DD96" s="15"/>
      <c r="DE96" s="15"/>
      <c r="DF96" s="15"/>
      <c r="DG96" s="15"/>
      <c r="DH96" s="15"/>
      <c r="DI96" s="15"/>
    </row>
    <row r="97" spans="1:113">
      <c r="A97" s="12"/>
      <c r="B97" s="12"/>
      <c r="C97" s="12"/>
      <c r="D97" s="12"/>
      <c r="E97" s="12"/>
      <c r="F97" s="12"/>
      <c r="G97" s="12"/>
      <c r="H97" s="12"/>
      <c r="I97" s="12"/>
      <c r="J97" s="12"/>
      <c r="K97" s="12"/>
      <c r="L97" s="12"/>
      <c r="M97" s="12"/>
      <c r="N97" s="12"/>
      <c r="O97" s="12"/>
      <c r="P97" s="12"/>
      <c r="Q97" s="12"/>
      <c r="R97" s="12"/>
      <c r="S97" s="12"/>
      <c r="T97" s="12"/>
      <c r="U97" s="12"/>
      <c r="V97" s="12"/>
      <c r="W97" s="12"/>
      <c r="X97" s="12"/>
      <c r="Y97" s="12"/>
      <c r="Z97" s="12"/>
      <c r="AA97" s="12"/>
      <c r="AB97" s="12"/>
      <c r="AC97" s="12"/>
      <c r="AD97" s="12"/>
      <c r="AE97" s="12"/>
      <c r="AF97" s="12"/>
      <c r="AG97" s="12"/>
      <c r="AH97" s="15"/>
      <c r="AI97" s="15"/>
      <c r="AJ97" s="15"/>
      <c r="AK97" s="15"/>
      <c r="AL97" s="15"/>
      <c r="AM97" s="15"/>
      <c r="AN97" s="15"/>
      <c r="AO97" s="15"/>
      <c r="AP97" s="15"/>
      <c r="AQ97" s="15"/>
      <c r="AR97" s="15"/>
      <c r="AS97" s="15"/>
      <c r="AT97" s="15"/>
      <c r="AU97" s="15"/>
      <c r="AV97" s="15"/>
      <c r="AW97" s="15"/>
      <c r="AX97" s="15"/>
      <c r="AY97" s="15"/>
      <c r="AZ97" s="15"/>
      <c r="BA97" s="15"/>
      <c r="BB97" s="15"/>
      <c r="BC97" s="15"/>
      <c r="BD97" s="15"/>
      <c r="BE97" s="15"/>
      <c r="BF97" s="15"/>
      <c r="BG97" s="15"/>
      <c r="BH97" s="15"/>
      <c r="BI97" s="15"/>
      <c r="BJ97" s="15"/>
      <c r="BK97" s="15"/>
      <c r="BL97" s="15"/>
      <c r="BM97" s="15"/>
      <c r="BN97" s="15"/>
      <c r="BO97" s="15"/>
      <c r="BP97" s="15"/>
      <c r="BQ97" s="15"/>
      <c r="BR97" s="15"/>
      <c r="BS97" s="15"/>
      <c r="BT97" s="15"/>
      <c r="BU97" s="15"/>
      <c r="BV97" s="15"/>
      <c r="BW97" s="15"/>
      <c r="BX97" s="15"/>
      <c r="BY97" s="15"/>
      <c r="BZ97" s="15"/>
      <c r="CA97" s="15"/>
      <c r="CB97" s="15"/>
      <c r="CC97" s="15"/>
      <c r="CD97" s="15"/>
      <c r="CE97" s="15"/>
      <c r="CF97" s="15"/>
      <c r="CG97" s="15"/>
      <c r="CH97" s="15"/>
      <c r="CI97" s="15"/>
      <c r="CJ97" s="15"/>
      <c r="CK97" s="15"/>
      <c r="CL97" s="15"/>
      <c r="CM97" s="15"/>
      <c r="CN97" s="15"/>
      <c r="CO97" s="15"/>
      <c r="CP97" s="15"/>
      <c r="CQ97" s="15"/>
      <c r="CR97" s="15"/>
      <c r="CS97" s="15"/>
      <c r="CT97" s="15"/>
      <c r="CU97" s="15"/>
      <c r="CV97" s="15"/>
      <c r="CW97" s="15"/>
      <c r="CX97" s="15"/>
      <c r="CY97" s="15"/>
      <c r="CZ97" s="15"/>
      <c r="DA97" s="15"/>
      <c r="DB97" s="15"/>
      <c r="DC97" s="15"/>
      <c r="DD97" s="15"/>
      <c r="DE97" s="15"/>
      <c r="DF97" s="15"/>
      <c r="DG97" s="15"/>
      <c r="DH97" s="15"/>
      <c r="DI97" s="15"/>
    </row>
    <row r="98" spans="1:113">
      <c r="A98" s="12"/>
      <c r="B98" s="12"/>
      <c r="C98" s="12"/>
      <c r="D98" s="12"/>
      <c r="E98" s="12"/>
      <c r="F98" s="12"/>
      <c r="G98" s="12"/>
      <c r="H98" s="12"/>
      <c r="I98" s="12"/>
      <c r="J98" s="12"/>
      <c r="K98" s="12"/>
      <c r="L98" s="12"/>
      <c r="M98" s="12"/>
      <c r="N98" s="12"/>
      <c r="O98" s="12"/>
      <c r="P98" s="12"/>
      <c r="Q98" s="12"/>
      <c r="R98" s="12"/>
      <c r="S98" s="12"/>
      <c r="T98" s="12"/>
      <c r="U98" s="12"/>
      <c r="V98" s="12"/>
      <c r="W98" s="12"/>
      <c r="X98" s="12"/>
      <c r="Y98" s="12"/>
      <c r="Z98" s="12"/>
      <c r="AA98" s="12"/>
      <c r="AB98" s="12"/>
      <c r="AC98" s="12"/>
      <c r="AD98" s="12"/>
      <c r="AE98" s="12"/>
      <c r="AF98" s="12"/>
      <c r="AG98" s="12"/>
      <c r="AH98" s="15"/>
      <c r="AI98" s="15"/>
      <c r="AJ98" s="15"/>
      <c r="AK98" s="15"/>
      <c r="AL98" s="15"/>
      <c r="AM98" s="15"/>
      <c r="AN98" s="15"/>
      <c r="AO98" s="15"/>
      <c r="AP98" s="15"/>
      <c r="AQ98" s="15"/>
      <c r="AR98" s="15"/>
      <c r="AS98" s="15"/>
      <c r="AT98" s="15"/>
      <c r="AU98" s="15"/>
      <c r="AV98" s="15"/>
      <c r="AW98" s="15"/>
      <c r="AX98" s="15"/>
      <c r="AY98" s="15"/>
      <c r="AZ98" s="15"/>
      <c r="BA98" s="15"/>
      <c r="BB98" s="15"/>
      <c r="BC98" s="15"/>
      <c r="BD98" s="15"/>
      <c r="BE98" s="15"/>
      <c r="BF98" s="15"/>
      <c r="BG98" s="15"/>
      <c r="BH98" s="15"/>
      <c r="BI98" s="15"/>
      <c r="BJ98" s="15"/>
      <c r="BK98" s="15"/>
      <c r="BL98" s="15"/>
      <c r="BM98" s="15"/>
      <c r="BN98" s="15"/>
      <c r="BO98" s="15"/>
      <c r="BP98" s="15"/>
      <c r="BQ98" s="15"/>
      <c r="BR98" s="15"/>
      <c r="BS98" s="15"/>
      <c r="BT98" s="15"/>
      <c r="BU98" s="15"/>
      <c r="BV98" s="15"/>
      <c r="BW98" s="15"/>
      <c r="BX98" s="15"/>
      <c r="BY98" s="15"/>
      <c r="BZ98" s="15"/>
      <c r="CA98" s="15"/>
      <c r="CB98" s="15"/>
      <c r="CC98" s="15"/>
      <c r="CD98" s="15"/>
      <c r="CE98" s="15"/>
      <c r="CF98" s="15"/>
      <c r="CG98" s="15"/>
      <c r="CH98" s="15"/>
      <c r="CI98" s="15"/>
      <c r="CJ98" s="15"/>
      <c r="CK98" s="15"/>
      <c r="CL98" s="15"/>
      <c r="CM98" s="15"/>
      <c r="CN98" s="15"/>
      <c r="CO98" s="15"/>
      <c r="CP98" s="15"/>
      <c r="CQ98" s="15"/>
      <c r="CR98" s="15"/>
      <c r="CS98" s="15"/>
      <c r="CT98" s="15"/>
      <c r="CU98" s="15"/>
      <c r="CV98" s="15"/>
      <c r="CW98" s="15"/>
      <c r="CX98" s="15"/>
      <c r="CY98" s="15"/>
      <c r="CZ98" s="15"/>
      <c r="DA98" s="15"/>
      <c r="DB98" s="15"/>
      <c r="DC98" s="15"/>
      <c r="DD98" s="15"/>
      <c r="DE98" s="15"/>
      <c r="DF98" s="15"/>
      <c r="DG98" s="15"/>
      <c r="DH98" s="15"/>
      <c r="DI98" s="15"/>
    </row>
    <row r="99" spans="1:113">
      <c r="A99" s="12"/>
      <c r="B99" s="12"/>
      <c r="C99" s="12"/>
      <c r="D99" s="12"/>
      <c r="E99" s="12"/>
      <c r="F99" s="12"/>
      <c r="G99" s="12"/>
      <c r="H99" s="12"/>
      <c r="I99" s="12"/>
      <c r="J99" s="12"/>
      <c r="K99" s="12"/>
      <c r="L99" s="12"/>
      <c r="M99" s="12"/>
      <c r="N99" s="12"/>
      <c r="O99" s="12"/>
      <c r="P99" s="12"/>
      <c r="Q99" s="12"/>
      <c r="R99" s="12"/>
      <c r="S99" s="12"/>
      <c r="T99" s="12"/>
      <c r="U99" s="12"/>
      <c r="V99" s="12"/>
      <c r="W99" s="12"/>
      <c r="X99" s="12"/>
      <c r="Y99" s="12"/>
      <c r="Z99" s="12"/>
      <c r="AA99" s="12"/>
      <c r="AB99" s="12"/>
      <c r="AC99" s="12"/>
      <c r="AD99" s="12"/>
      <c r="AE99" s="12"/>
      <c r="AF99" s="12"/>
      <c r="AG99" s="12"/>
      <c r="AH99" s="15"/>
      <c r="AI99" s="15"/>
      <c r="AJ99" s="15"/>
      <c r="AK99" s="15"/>
      <c r="AL99" s="15"/>
      <c r="AM99" s="15"/>
      <c r="AN99" s="15"/>
      <c r="AO99" s="15"/>
      <c r="AP99" s="15"/>
      <c r="AQ99" s="15"/>
      <c r="AR99" s="15"/>
      <c r="AS99" s="15"/>
      <c r="AT99" s="15"/>
      <c r="AU99" s="15"/>
      <c r="AV99" s="15"/>
      <c r="AW99" s="15"/>
      <c r="AX99" s="15"/>
      <c r="AY99" s="15"/>
      <c r="AZ99" s="15"/>
      <c r="BA99" s="15"/>
      <c r="BB99" s="15"/>
      <c r="BC99" s="15"/>
      <c r="BD99" s="15"/>
      <c r="BE99" s="15"/>
      <c r="BF99" s="15"/>
      <c r="BG99" s="15"/>
      <c r="BH99" s="15"/>
      <c r="BI99" s="15"/>
      <c r="BJ99" s="15"/>
      <c r="BK99" s="15"/>
      <c r="BL99" s="15"/>
      <c r="BM99" s="15"/>
      <c r="BN99" s="15"/>
      <c r="BO99" s="15"/>
      <c r="BP99" s="15"/>
      <c r="BQ99" s="15"/>
      <c r="BR99" s="15"/>
      <c r="BS99" s="15"/>
      <c r="BT99" s="15"/>
      <c r="BU99" s="15"/>
      <c r="BV99" s="15"/>
      <c r="BW99" s="15"/>
      <c r="BX99" s="15"/>
      <c r="BY99" s="15"/>
      <c r="BZ99" s="15"/>
      <c r="CA99" s="15"/>
      <c r="CB99" s="15"/>
      <c r="CC99" s="15"/>
      <c r="CD99" s="15"/>
      <c r="CE99" s="15"/>
      <c r="CF99" s="15"/>
      <c r="CG99" s="15"/>
      <c r="CH99" s="15"/>
      <c r="CI99" s="15"/>
      <c r="CJ99" s="15"/>
      <c r="CK99" s="15"/>
      <c r="CL99" s="15"/>
      <c r="CM99" s="15"/>
      <c r="CN99" s="15"/>
      <c r="CO99" s="15"/>
      <c r="CP99" s="15"/>
      <c r="CQ99" s="15"/>
      <c r="CR99" s="15"/>
      <c r="CS99" s="15"/>
      <c r="CT99" s="15"/>
      <c r="CU99" s="15"/>
      <c r="CV99" s="15"/>
      <c r="CW99" s="15"/>
      <c r="CX99" s="15"/>
      <c r="CY99" s="15"/>
      <c r="CZ99" s="15"/>
      <c r="DA99" s="15"/>
      <c r="DB99" s="15"/>
      <c r="DC99" s="15"/>
      <c r="DD99" s="15"/>
      <c r="DE99" s="15"/>
      <c r="DF99" s="15"/>
      <c r="DG99" s="15"/>
      <c r="DH99" s="15"/>
      <c r="DI99" s="15"/>
    </row>
    <row r="100" spans="1:113">
      <c r="A100" s="12"/>
      <c r="B100" s="12"/>
      <c r="C100" s="12"/>
      <c r="D100" s="12"/>
      <c r="E100" s="12"/>
      <c r="F100" s="12"/>
      <c r="G100" s="12"/>
      <c r="H100" s="12"/>
      <c r="I100" s="12"/>
      <c r="J100" s="12"/>
      <c r="K100" s="12"/>
      <c r="L100" s="12"/>
      <c r="M100" s="12"/>
      <c r="N100" s="12"/>
      <c r="O100" s="12"/>
      <c r="P100" s="12"/>
      <c r="Q100" s="12"/>
      <c r="R100" s="12"/>
      <c r="S100" s="12"/>
      <c r="T100" s="12"/>
      <c r="U100" s="12"/>
      <c r="V100" s="12"/>
      <c r="W100" s="12"/>
      <c r="X100" s="12"/>
      <c r="Y100" s="12"/>
      <c r="Z100" s="12"/>
      <c r="AA100" s="12"/>
      <c r="AB100" s="12"/>
      <c r="AC100" s="12"/>
      <c r="AD100" s="12"/>
      <c r="AE100" s="12"/>
      <c r="AF100" s="12"/>
      <c r="AG100" s="12"/>
      <c r="AH100" s="15"/>
      <c r="AI100" s="15"/>
      <c r="AJ100" s="15"/>
      <c r="AK100" s="15"/>
      <c r="AL100" s="15"/>
      <c r="AM100" s="15"/>
      <c r="AN100" s="15"/>
      <c r="AO100" s="15"/>
      <c r="AP100" s="15"/>
      <c r="AQ100" s="15"/>
      <c r="AR100" s="15"/>
      <c r="AS100" s="15"/>
      <c r="AT100" s="15"/>
      <c r="AU100" s="15"/>
      <c r="AV100" s="15"/>
      <c r="AW100" s="15"/>
      <c r="AX100" s="15"/>
      <c r="AY100" s="15"/>
      <c r="AZ100" s="15"/>
      <c r="BA100" s="15"/>
      <c r="BB100" s="15"/>
      <c r="BC100" s="15"/>
      <c r="BD100" s="15"/>
      <c r="BE100" s="15"/>
      <c r="BF100" s="15"/>
      <c r="BG100" s="15"/>
      <c r="BH100" s="15"/>
      <c r="BI100" s="15"/>
      <c r="BJ100" s="15"/>
      <c r="BK100" s="15"/>
      <c r="BL100" s="15"/>
      <c r="BM100" s="15"/>
      <c r="BN100" s="15"/>
      <c r="BO100" s="15"/>
      <c r="BP100" s="15"/>
      <c r="BQ100" s="15"/>
      <c r="BR100" s="15"/>
      <c r="BS100" s="15"/>
      <c r="BT100" s="15"/>
      <c r="BU100" s="15"/>
      <c r="BV100" s="15"/>
      <c r="BW100" s="15"/>
      <c r="BX100" s="15"/>
      <c r="BY100" s="15"/>
      <c r="BZ100" s="15"/>
      <c r="CA100" s="15"/>
      <c r="CB100" s="15"/>
      <c r="CC100" s="15"/>
      <c r="CD100" s="15"/>
      <c r="CE100" s="15"/>
      <c r="CF100" s="15"/>
      <c r="CG100" s="15"/>
      <c r="CH100" s="15"/>
      <c r="CI100" s="15"/>
      <c r="CJ100" s="15"/>
      <c r="CK100" s="15"/>
      <c r="CL100" s="15"/>
      <c r="CM100" s="15"/>
      <c r="CN100" s="15"/>
      <c r="CO100" s="15"/>
      <c r="CP100" s="15"/>
      <c r="CQ100" s="15"/>
      <c r="CR100" s="15"/>
      <c r="CS100" s="15"/>
      <c r="CT100" s="15"/>
      <c r="CU100" s="15"/>
      <c r="CV100" s="15"/>
      <c r="CW100" s="15"/>
      <c r="CX100" s="15"/>
      <c r="CY100" s="15"/>
      <c r="CZ100" s="15"/>
      <c r="DA100" s="15"/>
      <c r="DB100" s="15"/>
      <c r="DC100" s="15"/>
      <c r="DD100" s="15"/>
      <c r="DE100" s="15"/>
      <c r="DF100" s="15"/>
      <c r="DG100" s="15"/>
      <c r="DH100" s="15"/>
      <c r="DI100" s="15"/>
    </row>
    <row r="101" spans="1:113">
      <c r="A101" s="12"/>
      <c r="B101" s="12"/>
      <c r="C101" s="12"/>
      <c r="D101" s="12"/>
      <c r="E101" s="12"/>
      <c r="F101" s="12"/>
      <c r="G101" s="12"/>
      <c r="H101" s="12"/>
      <c r="I101" s="12"/>
      <c r="J101" s="12"/>
      <c r="K101" s="12"/>
      <c r="L101" s="12"/>
      <c r="M101" s="12"/>
      <c r="N101" s="12"/>
      <c r="O101" s="12"/>
      <c r="P101" s="12"/>
      <c r="Q101" s="12"/>
      <c r="R101" s="12"/>
      <c r="S101" s="12"/>
      <c r="T101" s="12"/>
      <c r="U101" s="12"/>
      <c r="V101" s="12"/>
      <c r="W101" s="12"/>
      <c r="X101" s="12"/>
      <c r="Y101" s="12"/>
      <c r="Z101" s="12"/>
      <c r="AA101" s="12"/>
      <c r="AB101" s="12"/>
      <c r="AC101" s="12"/>
      <c r="AD101" s="12"/>
      <c r="AE101" s="12"/>
      <c r="AF101" s="12"/>
      <c r="AG101" s="12"/>
      <c r="AH101" s="15"/>
      <c r="AI101" s="15"/>
      <c r="AJ101" s="15"/>
      <c r="AK101" s="15"/>
      <c r="AL101" s="15"/>
      <c r="AM101" s="15"/>
      <c r="AN101" s="15"/>
      <c r="AO101" s="15"/>
      <c r="AP101" s="15"/>
      <c r="AQ101" s="15"/>
      <c r="AR101" s="15"/>
      <c r="AS101" s="15"/>
      <c r="AT101" s="15"/>
      <c r="AU101" s="15"/>
      <c r="AV101" s="15"/>
      <c r="AW101" s="15"/>
      <c r="AX101" s="15"/>
      <c r="AY101" s="15"/>
      <c r="AZ101" s="15"/>
      <c r="BA101" s="15"/>
      <c r="BB101" s="15"/>
      <c r="BC101" s="15"/>
      <c r="BD101" s="15"/>
      <c r="BE101" s="15"/>
      <c r="BF101" s="15"/>
      <c r="BG101" s="15"/>
      <c r="BH101" s="15"/>
      <c r="BI101" s="15"/>
      <c r="BJ101" s="15"/>
      <c r="BK101" s="15"/>
      <c r="BL101" s="15"/>
      <c r="BM101" s="15"/>
      <c r="BN101" s="15"/>
      <c r="BO101" s="15"/>
      <c r="BP101" s="15"/>
      <c r="BQ101" s="15"/>
      <c r="BR101" s="15"/>
      <c r="BS101" s="15"/>
      <c r="BT101" s="15"/>
      <c r="BU101" s="15"/>
      <c r="BV101" s="15"/>
      <c r="BW101" s="15"/>
      <c r="BX101" s="15"/>
      <c r="BY101" s="15"/>
      <c r="BZ101" s="15"/>
      <c r="CA101" s="15"/>
      <c r="CB101" s="15"/>
      <c r="CC101" s="15"/>
      <c r="CD101" s="15"/>
      <c r="CE101" s="15"/>
      <c r="CF101" s="15"/>
      <c r="CG101" s="15"/>
      <c r="CH101" s="15"/>
      <c r="CI101" s="15"/>
      <c r="CJ101" s="15"/>
      <c r="CK101" s="15"/>
      <c r="CL101" s="15"/>
      <c r="CM101" s="15"/>
      <c r="CN101" s="15"/>
      <c r="CO101" s="15"/>
      <c r="CP101" s="15"/>
      <c r="CQ101" s="15"/>
      <c r="CR101" s="15"/>
      <c r="CS101" s="15"/>
      <c r="CT101" s="15"/>
      <c r="CU101" s="15"/>
      <c r="CV101" s="15"/>
      <c r="CW101" s="15"/>
      <c r="CX101" s="15"/>
      <c r="CY101" s="15"/>
      <c r="CZ101" s="15"/>
      <c r="DA101" s="15"/>
      <c r="DB101" s="15"/>
      <c r="DC101" s="15"/>
      <c r="DD101" s="15"/>
      <c r="DE101" s="15"/>
      <c r="DF101" s="15"/>
      <c r="DG101" s="15"/>
      <c r="DH101" s="15"/>
      <c r="DI101" s="15"/>
    </row>
    <row r="102" spans="1:113">
      <c r="A102" s="12"/>
      <c r="B102" s="12"/>
      <c r="C102" s="12"/>
      <c r="D102" s="12"/>
      <c r="E102" s="12"/>
      <c r="F102" s="12"/>
      <c r="G102" s="12"/>
      <c r="H102" s="12"/>
      <c r="I102" s="12"/>
      <c r="J102" s="12"/>
      <c r="K102" s="12"/>
      <c r="L102" s="12"/>
      <c r="M102" s="12"/>
      <c r="N102" s="12"/>
      <c r="O102" s="12"/>
      <c r="P102" s="12"/>
      <c r="Q102" s="12"/>
      <c r="R102" s="12"/>
      <c r="S102" s="12"/>
      <c r="T102" s="12"/>
      <c r="U102" s="12"/>
      <c r="V102" s="12"/>
      <c r="W102" s="12"/>
      <c r="X102" s="12"/>
      <c r="Y102" s="12"/>
      <c r="Z102" s="12"/>
      <c r="AA102" s="12"/>
      <c r="AB102" s="12"/>
      <c r="AC102" s="12"/>
      <c r="AD102" s="12"/>
      <c r="AE102" s="12"/>
      <c r="AF102" s="12"/>
      <c r="AG102" s="12"/>
      <c r="AH102" s="15"/>
      <c r="AI102" s="15"/>
      <c r="AJ102" s="15"/>
      <c r="AK102" s="15"/>
      <c r="AL102" s="15"/>
      <c r="AM102" s="15"/>
      <c r="AN102" s="15"/>
      <c r="AO102" s="15"/>
      <c r="AP102" s="15"/>
      <c r="AQ102" s="15"/>
      <c r="AR102" s="15"/>
      <c r="AS102" s="15"/>
      <c r="AT102" s="15"/>
      <c r="AU102" s="15"/>
      <c r="AV102" s="15"/>
      <c r="AW102" s="15"/>
      <c r="AX102" s="15"/>
      <c r="AY102" s="15"/>
      <c r="AZ102" s="15"/>
      <c r="BA102" s="15"/>
      <c r="BB102" s="15"/>
      <c r="BC102" s="15"/>
      <c r="BD102" s="15"/>
      <c r="BE102" s="15"/>
      <c r="BF102" s="15"/>
      <c r="BG102" s="15"/>
      <c r="BH102" s="15"/>
      <c r="BI102" s="15"/>
      <c r="BJ102" s="15"/>
      <c r="BK102" s="15"/>
      <c r="BL102" s="15"/>
      <c r="BM102" s="15"/>
      <c r="BN102" s="15"/>
      <c r="BO102" s="15"/>
      <c r="BP102" s="15"/>
      <c r="BQ102" s="15"/>
      <c r="BR102" s="15"/>
      <c r="BS102" s="15"/>
      <c r="BT102" s="15"/>
      <c r="BU102" s="15"/>
      <c r="BV102" s="15"/>
      <c r="BW102" s="15"/>
      <c r="BX102" s="15"/>
      <c r="BY102" s="15"/>
      <c r="BZ102" s="15"/>
      <c r="CA102" s="15"/>
      <c r="CB102" s="15"/>
      <c r="CC102" s="15"/>
      <c r="CD102" s="15"/>
      <c r="CE102" s="15"/>
      <c r="CF102" s="15"/>
      <c r="CG102" s="15"/>
      <c r="CH102" s="15"/>
      <c r="CI102" s="15"/>
      <c r="CJ102" s="15"/>
      <c r="CK102" s="15"/>
      <c r="CL102" s="15"/>
      <c r="CM102" s="15"/>
      <c r="CN102" s="15"/>
      <c r="CO102" s="15"/>
      <c r="CP102" s="15"/>
      <c r="CQ102" s="15"/>
      <c r="CR102" s="15"/>
      <c r="CS102" s="15"/>
      <c r="CT102" s="15"/>
      <c r="CU102" s="15"/>
      <c r="CV102" s="15"/>
      <c r="CW102" s="15"/>
      <c r="CX102" s="15"/>
      <c r="CY102" s="15"/>
      <c r="CZ102" s="15"/>
      <c r="DA102" s="15"/>
      <c r="DB102" s="15"/>
      <c r="DC102" s="15"/>
      <c r="DD102" s="15"/>
      <c r="DE102" s="15"/>
      <c r="DF102" s="15"/>
      <c r="DG102" s="15"/>
      <c r="DH102" s="15"/>
      <c r="DI102" s="15"/>
    </row>
    <row r="103" spans="1:113">
      <c r="A103" s="12"/>
      <c r="B103" s="12"/>
      <c r="C103" s="12"/>
      <c r="D103" s="12"/>
      <c r="E103" s="12"/>
      <c r="F103" s="12"/>
      <c r="G103" s="12"/>
      <c r="H103" s="12"/>
      <c r="I103" s="12"/>
      <c r="J103" s="12"/>
      <c r="K103" s="12"/>
      <c r="L103" s="12"/>
      <c r="M103" s="12"/>
      <c r="N103" s="12"/>
      <c r="O103" s="12"/>
      <c r="P103" s="12"/>
      <c r="Q103" s="12"/>
      <c r="R103" s="12"/>
      <c r="S103" s="12"/>
      <c r="T103" s="12"/>
      <c r="U103" s="12"/>
      <c r="V103" s="12"/>
      <c r="W103" s="12"/>
      <c r="X103" s="12"/>
      <c r="Y103" s="12"/>
      <c r="Z103" s="12"/>
      <c r="AA103" s="12"/>
      <c r="AB103" s="12"/>
      <c r="AC103" s="12"/>
      <c r="AD103" s="12"/>
      <c r="AE103" s="12"/>
      <c r="AF103" s="12"/>
      <c r="AG103" s="12"/>
      <c r="AH103" s="15"/>
      <c r="AI103" s="15"/>
      <c r="AJ103" s="15"/>
      <c r="AK103" s="15"/>
      <c r="AL103" s="15"/>
      <c r="AM103" s="15"/>
      <c r="AN103" s="15"/>
      <c r="AO103" s="15"/>
      <c r="AP103" s="15"/>
      <c r="AQ103" s="15"/>
      <c r="AR103" s="15"/>
      <c r="AS103" s="15"/>
      <c r="AT103" s="15"/>
      <c r="AU103" s="15"/>
      <c r="AV103" s="15"/>
      <c r="AW103" s="15"/>
      <c r="AX103" s="15"/>
      <c r="AY103" s="15"/>
      <c r="AZ103" s="15"/>
      <c r="BA103" s="15"/>
      <c r="BB103" s="15"/>
      <c r="BC103" s="15"/>
      <c r="BD103" s="15"/>
      <c r="BE103" s="15"/>
      <c r="BF103" s="15"/>
      <c r="BG103" s="15"/>
      <c r="BH103" s="15"/>
      <c r="BI103" s="15"/>
      <c r="BJ103" s="15"/>
      <c r="BK103" s="15"/>
      <c r="BL103" s="15"/>
      <c r="BM103" s="15"/>
      <c r="BN103" s="15"/>
      <c r="BO103" s="15"/>
      <c r="BP103" s="15"/>
      <c r="BQ103" s="15"/>
      <c r="BR103" s="15"/>
      <c r="BS103" s="15"/>
      <c r="BT103" s="15"/>
      <c r="BU103" s="15"/>
      <c r="BV103" s="15"/>
      <c r="BW103" s="15"/>
      <c r="BX103" s="15"/>
      <c r="BY103" s="15"/>
      <c r="BZ103" s="15"/>
      <c r="CA103" s="15"/>
      <c r="CB103" s="15"/>
      <c r="CC103" s="15"/>
      <c r="CD103" s="15"/>
      <c r="CE103" s="15"/>
      <c r="CF103" s="15"/>
      <c r="CG103" s="15"/>
      <c r="CH103" s="15"/>
      <c r="CI103" s="15"/>
      <c r="CJ103" s="15"/>
      <c r="CK103" s="15"/>
      <c r="CL103" s="15"/>
      <c r="CM103" s="15"/>
      <c r="CN103" s="15"/>
      <c r="CO103" s="15"/>
      <c r="CP103" s="15"/>
      <c r="CQ103" s="15"/>
      <c r="CR103" s="15"/>
      <c r="CS103" s="15"/>
      <c r="CT103" s="15"/>
      <c r="CU103" s="15"/>
      <c r="CV103" s="15"/>
      <c r="CW103" s="15"/>
      <c r="CX103" s="15"/>
      <c r="CY103" s="15"/>
      <c r="CZ103" s="15"/>
      <c r="DA103" s="15"/>
      <c r="DB103" s="15"/>
      <c r="DC103" s="15"/>
      <c r="DD103" s="15"/>
      <c r="DE103" s="15"/>
      <c r="DF103" s="15"/>
      <c r="DG103" s="15"/>
      <c r="DH103" s="15"/>
      <c r="DI103" s="15"/>
    </row>
    <row r="104" spans="1:113">
      <c r="A104" s="12"/>
      <c r="B104" s="12"/>
      <c r="C104" s="12"/>
      <c r="D104" s="12"/>
      <c r="E104" s="12"/>
      <c r="F104" s="12"/>
      <c r="G104" s="12"/>
      <c r="H104" s="12"/>
      <c r="I104" s="12"/>
      <c r="J104" s="12"/>
      <c r="K104" s="12"/>
      <c r="L104" s="12"/>
      <c r="M104" s="12"/>
      <c r="N104" s="12"/>
      <c r="O104" s="12"/>
      <c r="P104" s="12"/>
      <c r="Q104" s="12"/>
      <c r="R104" s="12"/>
      <c r="S104" s="12"/>
      <c r="T104" s="12"/>
      <c r="U104" s="12"/>
      <c r="V104" s="12"/>
      <c r="W104" s="12"/>
      <c r="X104" s="12"/>
      <c r="Y104" s="12"/>
      <c r="Z104" s="12"/>
      <c r="AA104" s="12"/>
      <c r="AB104" s="12"/>
      <c r="AC104" s="12"/>
      <c r="AD104" s="12"/>
      <c r="AE104" s="12"/>
      <c r="AF104" s="12"/>
      <c r="AG104" s="12"/>
      <c r="AH104" s="15"/>
      <c r="AI104" s="15"/>
      <c r="AJ104" s="15"/>
      <c r="AK104" s="15"/>
      <c r="AL104" s="15"/>
      <c r="AM104" s="15"/>
      <c r="AN104" s="15"/>
      <c r="AO104" s="15"/>
      <c r="AP104" s="15"/>
      <c r="AQ104" s="15"/>
      <c r="AR104" s="15"/>
      <c r="AS104" s="15"/>
      <c r="AT104" s="15"/>
      <c r="AU104" s="15"/>
      <c r="AV104" s="15"/>
      <c r="AW104" s="15"/>
      <c r="AX104" s="15"/>
      <c r="AY104" s="15"/>
      <c r="AZ104" s="15"/>
      <c r="BA104" s="15"/>
      <c r="BB104" s="15"/>
      <c r="BC104" s="15"/>
      <c r="BD104" s="15"/>
      <c r="BE104" s="15"/>
      <c r="BF104" s="15"/>
      <c r="BG104" s="15"/>
      <c r="BH104" s="15"/>
      <c r="BI104" s="15"/>
      <c r="BJ104" s="15"/>
      <c r="BK104" s="15"/>
      <c r="BL104" s="15"/>
      <c r="BM104" s="15"/>
      <c r="BN104" s="15"/>
      <c r="BO104" s="15"/>
      <c r="BP104" s="15"/>
      <c r="BQ104" s="15"/>
      <c r="BR104" s="15"/>
      <c r="BS104" s="15"/>
      <c r="BT104" s="15"/>
      <c r="BU104" s="15"/>
      <c r="BV104" s="15"/>
      <c r="BW104" s="15"/>
      <c r="BX104" s="15"/>
      <c r="BY104" s="15"/>
      <c r="BZ104" s="15"/>
      <c r="CA104" s="15"/>
      <c r="CB104" s="15"/>
      <c r="CC104" s="15"/>
      <c r="CD104" s="15"/>
      <c r="CE104" s="15"/>
      <c r="CF104" s="15"/>
      <c r="CG104" s="15"/>
      <c r="CH104" s="15"/>
      <c r="CI104" s="15"/>
      <c r="CJ104" s="15"/>
      <c r="CK104" s="15"/>
      <c r="CL104" s="15"/>
      <c r="CM104" s="15"/>
      <c r="CN104" s="15"/>
      <c r="CO104" s="15"/>
      <c r="CP104" s="15"/>
      <c r="CQ104" s="15"/>
      <c r="CR104" s="15"/>
      <c r="CS104" s="15"/>
      <c r="CT104" s="15"/>
      <c r="CU104" s="15"/>
      <c r="CV104" s="15"/>
      <c r="CW104" s="15"/>
      <c r="CX104" s="15"/>
      <c r="CY104" s="15"/>
      <c r="CZ104" s="15"/>
      <c r="DA104" s="15"/>
      <c r="DB104" s="15"/>
      <c r="DC104" s="15"/>
      <c r="DD104" s="15"/>
      <c r="DE104" s="15"/>
      <c r="DF104" s="15"/>
      <c r="DG104" s="15"/>
      <c r="DH104" s="15"/>
      <c r="DI104" s="15"/>
    </row>
    <row r="105" spans="1:113">
      <c r="A105" s="12"/>
      <c r="B105" s="12"/>
      <c r="C105" s="12"/>
      <c r="D105" s="12"/>
      <c r="E105" s="12"/>
      <c r="F105" s="12"/>
      <c r="G105" s="12"/>
      <c r="H105" s="12"/>
      <c r="I105" s="12"/>
      <c r="J105" s="12"/>
      <c r="K105" s="12"/>
      <c r="L105" s="12"/>
      <c r="M105" s="12"/>
      <c r="N105" s="12"/>
      <c r="O105" s="12"/>
      <c r="P105" s="12"/>
      <c r="Q105" s="12"/>
      <c r="R105" s="12"/>
      <c r="S105" s="12"/>
      <c r="T105" s="12"/>
      <c r="U105" s="12"/>
      <c r="V105" s="12"/>
      <c r="W105" s="12"/>
      <c r="X105" s="12"/>
      <c r="Y105" s="12"/>
      <c r="Z105" s="12"/>
      <c r="AA105" s="12"/>
      <c r="AB105" s="12"/>
      <c r="AC105" s="12"/>
      <c r="AD105" s="12"/>
      <c r="AE105" s="12"/>
      <c r="AF105" s="12"/>
      <c r="AG105" s="12"/>
      <c r="AH105" s="15"/>
      <c r="AI105" s="15"/>
      <c r="AJ105" s="15"/>
      <c r="AK105" s="15"/>
      <c r="AL105" s="15"/>
      <c r="AM105" s="15"/>
      <c r="AN105" s="15"/>
      <c r="AO105" s="15"/>
      <c r="AP105" s="15"/>
      <c r="AQ105" s="15"/>
      <c r="AR105" s="15"/>
      <c r="AS105" s="15"/>
      <c r="AT105" s="15"/>
      <c r="AU105" s="15"/>
      <c r="AV105" s="15"/>
      <c r="AW105" s="15"/>
      <c r="AX105" s="15"/>
      <c r="AY105" s="15"/>
      <c r="AZ105" s="15"/>
      <c r="BA105" s="15"/>
      <c r="BB105" s="15"/>
      <c r="BC105" s="15"/>
      <c r="BD105" s="15"/>
      <c r="BE105" s="15"/>
      <c r="BF105" s="15"/>
      <c r="BG105" s="15"/>
      <c r="BH105" s="15"/>
      <c r="BI105" s="15"/>
      <c r="BJ105" s="15"/>
      <c r="BK105" s="15"/>
      <c r="BL105" s="15"/>
      <c r="BM105" s="15"/>
      <c r="BN105" s="15"/>
      <c r="BO105" s="15"/>
      <c r="BP105" s="15"/>
      <c r="BQ105" s="15"/>
      <c r="BR105" s="15"/>
      <c r="BS105" s="15"/>
      <c r="BT105" s="15"/>
      <c r="BU105" s="15"/>
      <c r="BV105" s="15"/>
      <c r="BW105" s="15"/>
      <c r="BX105" s="15"/>
      <c r="BY105" s="15"/>
      <c r="BZ105" s="15"/>
      <c r="CA105" s="15"/>
      <c r="CB105" s="15"/>
      <c r="CC105" s="15"/>
      <c r="CD105" s="15"/>
      <c r="CE105" s="15"/>
      <c r="CF105" s="15"/>
      <c r="CG105" s="15"/>
      <c r="CH105" s="15"/>
      <c r="CI105" s="15"/>
      <c r="CJ105" s="15"/>
      <c r="CK105" s="15"/>
      <c r="CL105" s="15"/>
      <c r="CM105" s="15"/>
      <c r="CN105" s="15"/>
      <c r="CO105" s="15"/>
      <c r="CP105" s="15"/>
      <c r="CQ105" s="15"/>
      <c r="CR105" s="15"/>
      <c r="CS105" s="15"/>
      <c r="CT105" s="15"/>
      <c r="CU105" s="15"/>
      <c r="CV105" s="15"/>
      <c r="CW105" s="15"/>
      <c r="CX105" s="15"/>
      <c r="CY105" s="15"/>
      <c r="CZ105" s="15"/>
      <c r="DA105" s="15"/>
      <c r="DB105" s="15"/>
      <c r="DC105" s="15"/>
      <c r="DD105" s="15"/>
      <c r="DE105" s="15"/>
      <c r="DF105" s="15"/>
      <c r="DG105" s="15"/>
      <c r="DH105" s="15"/>
      <c r="DI105" s="15"/>
    </row>
    <row r="106" spans="1:113">
      <c r="A106" s="12"/>
      <c r="B106" s="12"/>
      <c r="C106" s="12"/>
      <c r="D106" s="12"/>
      <c r="E106" s="12"/>
      <c r="F106" s="12"/>
      <c r="G106" s="12"/>
      <c r="H106" s="12"/>
      <c r="I106" s="12"/>
      <c r="J106" s="12"/>
      <c r="K106" s="12"/>
      <c r="L106" s="12"/>
      <c r="M106" s="12"/>
      <c r="N106" s="12"/>
      <c r="O106" s="12"/>
      <c r="P106" s="12"/>
      <c r="Q106" s="12"/>
      <c r="R106" s="12"/>
      <c r="S106" s="12"/>
      <c r="T106" s="12"/>
      <c r="U106" s="12"/>
      <c r="V106" s="12"/>
      <c r="W106" s="12"/>
      <c r="X106" s="12"/>
      <c r="Y106" s="12"/>
      <c r="Z106" s="12"/>
      <c r="AA106" s="12"/>
      <c r="AB106" s="12"/>
      <c r="AC106" s="12"/>
      <c r="AD106" s="12"/>
      <c r="AE106" s="12"/>
      <c r="AF106" s="12"/>
      <c r="AG106" s="12"/>
      <c r="AH106" s="15"/>
      <c r="AI106" s="15"/>
      <c r="AJ106" s="15"/>
      <c r="AK106" s="15"/>
      <c r="AL106" s="15"/>
      <c r="AM106" s="15"/>
      <c r="AN106" s="15"/>
      <c r="AO106" s="15"/>
      <c r="AP106" s="15"/>
      <c r="AQ106" s="15"/>
      <c r="AR106" s="15"/>
      <c r="AS106" s="15"/>
      <c r="AT106" s="15"/>
      <c r="AU106" s="15"/>
      <c r="AV106" s="15"/>
      <c r="AW106" s="15"/>
      <c r="AX106" s="15"/>
      <c r="AY106" s="15"/>
      <c r="AZ106" s="15"/>
      <c r="BA106" s="15"/>
      <c r="BB106" s="15"/>
      <c r="BC106" s="15"/>
      <c r="BD106" s="15"/>
      <c r="BE106" s="15"/>
      <c r="BF106" s="15"/>
      <c r="BG106" s="15"/>
      <c r="BH106" s="15"/>
      <c r="BI106" s="15"/>
      <c r="BJ106" s="15"/>
      <c r="BK106" s="15"/>
      <c r="BL106" s="15"/>
      <c r="BM106" s="15"/>
      <c r="BN106" s="15"/>
      <c r="BO106" s="15"/>
      <c r="BP106" s="15"/>
      <c r="BQ106" s="15"/>
      <c r="BR106" s="15"/>
      <c r="BS106" s="15"/>
      <c r="BT106" s="15"/>
      <c r="BU106" s="15"/>
      <c r="BV106" s="15"/>
      <c r="BW106" s="15"/>
      <c r="BX106" s="15"/>
      <c r="BY106" s="15"/>
      <c r="BZ106" s="15"/>
      <c r="CA106" s="15"/>
      <c r="CB106" s="15"/>
      <c r="CC106" s="15"/>
      <c r="CD106" s="15"/>
      <c r="CE106" s="15"/>
      <c r="CF106" s="15"/>
      <c r="CG106" s="15"/>
      <c r="CH106" s="15"/>
      <c r="CI106" s="15"/>
      <c r="CJ106" s="15"/>
      <c r="CK106" s="15"/>
      <c r="CL106" s="15"/>
      <c r="CM106" s="15"/>
      <c r="CN106" s="15"/>
      <c r="CO106" s="15"/>
      <c r="CP106" s="15"/>
      <c r="CQ106" s="15"/>
      <c r="CR106" s="15"/>
      <c r="CS106" s="15"/>
      <c r="CT106" s="15"/>
      <c r="CU106" s="15"/>
      <c r="CV106" s="15"/>
      <c r="CW106" s="15"/>
      <c r="CX106" s="15"/>
      <c r="CY106" s="15"/>
      <c r="CZ106" s="15"/>
      <c r="DA106" s="15"/>
      <c r="DB106" s="15"/>
      <c r="DC106" s="15"/>
      <c r="DD106" s="15"/>
      <c r="DE106" s="15"/>
      <c r="DF106" s="15"/>
      <c r="DG106" s="15"/>
      <c r="DH106" s="15"/>
      <c r="DI106" s="15"/>
    </row>
    <row r="107" spans="1:113">
      <c r="A107" s="12"/>
      <c r="B107" s="12"/>
      <c r="C107" s="12"/>
      <c r="D107" s="12"/>
      <c r="E107" s="12"/>
      <c r="F107" s="12"/>
      <c r="G107" s="12"/>
      <c r="H107" s="12"/>
      <c r="I107" s="12"/>
      <c r="J107" s="12"/>
      <c r="K107" s="12"/>
      <c r="L107" s="12"/>
      <c r="M107" s="12"/>
      <c r="N107" s="12"/>
      <c r="O107" s="12"/>
      <c r="P107" s="12"/>
      <c r="Q107" s="12"/>
      <c r="R107" s="12"/>
      <c r="S107" s="12"/>
      <c r="T107" s="12"/>
      <c r="U107" s="12"/>
      <c r="V107" s="12"/>
      <c r="W107" s="12"/>
      <c r="X107" s="12"/>
      <c r="Y107" s="12"/>
      <c r="Z107" s="12"/>
      <c r="AA107" s="12"/>
      <c r="AB107" s="12"/>
      <c r="AC107" s="12"/>
      <c r="AD107" s="12"/>
      <c r="AE107" s="12"/>
      <c r="AF107" s="12"/>
      <c r="AG107" s="12"/>
      <c r="AH107" s="15"/>
      <c r="AI107" s="15"/>
      <c r="AJ107" s="15"/>
      <c r="AK107" s="15"/>
      <c r="AL107" s="15"/>
      <c r="AM107" s="15"/>
      <c r="AN107" s="15"/>
      <c r="AO107" s="15"/>
      <c r="AP107" s="15"/>
      <c r="AQ107" s="15"/>
      <c r="AR107" s="15"/>
      <c r="AS107" s="15"/>
      <c r="AT107" s="15"/>
      <c r="AU107" s="15"/>
      <c r="AV107" s="15"/>
      <c r="AW107" s="15"/>
      <c r="AX107" s="15"/>
      <c r="AY107" s="15"/>
      <c r="AZ107" s="15"/>
      <c r="BA107" s="15"/>
      <c r="BB107" s="15"/>
      <c r="BC107" s="15"/>
      <c r="BD107" s="15"/>
      <c r="BE107" s="15"/>
      <c r="BF107" s="15"/>
      <c r="BG107" s="15"/>
      <c r="BH107" s="15"/>
      <c r="BI107" s="15"/>
      <c r="BJ107" s="15"/>
      <c r="BK107" s="15"/>
      <c r="BL107" s="15"/>
      <c r="BM107" s="15"/>
      <c r="BN107" s="15"/>
      <c r="BO107" s="15"/>
      <c r="BP107" s="15"/>
      <c r="BQ107" s="15"/>
      <c r="BR107" s="15"/>
      <c r="BS107" s="15"/>
      <c r="BT107" s="15"/>
      <c r="BU107" s="15"/>
      <c r="BV107" s="15"/>
      <c r="BW107" s="15"/>
      <c r="BX107" s="15"/>
      <c r="BY107" s="15"/>
      <c r="BZ107" s="15"/>
      <c r="CA107" s="15"/>
      <c r="CB107" s="15"/>
      <c r="CC107" s="15"/>
      <c r="CD107" s="15"/>
      <c r="CE107" s="15"/>
      <c r="CF107" s="15"/>
      <c r="CG107" s="15"/>
      <c r="CH107" s="15"/>
      <c r="CI107" s="15"/>
      <c r="CJ107" s="15"/>
      <c r="CK107" s="15"/>
      <c r="CL107" s="15"/>
      <c r="CM107" s="15"/>
      <c r="CN107" s="15"/>
      <c r="CO107" s="15"/>
      <c r="CP107" s="15"/>
      <c r="CQ107" s="15"/>
      <c r="CR107" s="15"/>
      <c r="CS107" s="15"/>
      <c r="CT107" s="15"/>
      <c r="CU107" s="15"/>
      <c r="CV107" s="15"/>
      <c r="CW107" s="15"/>
      <c r="CX107" s="15"/>
      <c r="CY107" s="15"/>
      <c r="CZ107" s="15"/>
      <c r="DA107" s="15"/>
      <c r="DB107" s="15"/>
      <c r="DC107" s="15"/>
      <c r="DD107" s="15"/>
      <c r="DE107" s="15"/>
      <c r="DF107" s="15"/>
      <c r="DG107" s="15"/>
      <c r="DH107" s="15"/>
      <c r="DI107" s="15"/>
    </row>
    <row r="108" spans="1:113">
      <c r="A108" s="12"/>
      <c r="B108" s="12"/>
      <c r="C108" s="12"/>
      <c r="D108" s="12"/>
      <c r="E108" s="12"/>
      <c r="F108" s="12"/>
      <c r="G108" s="12"/>
      <c r="H108" s="12"/>
      <c r="I108" s="12"/>
      <c r="J108" s="12"/>
      <c r="K108" s="12"/>
      <c r="L108" s="12"/>
      <c r="M108" s="12"/>
      <c r="N108" s="12"/>
      <c r="O108" s="12"/>
      <c r="P108" s="12"/>
      <c r="Q108" s="12"/>
      <c r="R108" s="12"/>
      <c r="S108" s="12"/>
      <c r="T108" s="12"/>
      <c r="U108" s="12"/>
      <c r="V108" s="12"/>
      <c r="W108" s="12"/>
      <c r="X108" s="12"/>
      <c r="Y108" s="12"/>
      <c r="Z108" s="12"/>
      <c r="AA108" s="12"/>
      <c r="AB108" s="12"/>
      <c r="AC108" s="12"/>
      <c r="AD108" s="12"/>
      <c r="AE108" s="12"/>
      <c r="AF108" s="12"/>
      <c r="AG108" s="12"/>
      <c r="AH108" s="15"/>
      <c r="AI108" s="15"/>
      <c r="AJ108" s="15"/>
      <c r="AK108" s="15"/>
      <c r="AL108" s="15"/>
      <c r="AM108" s="15"/>
      <c r="AN108" s="15"/>
      <c r="AO108" s="15"/>
      <c r="AP108" s="15"/>
      <c r="AQ108" s="15"/>
      <c r="AR108" s="15"/>
      <c r="AS108" s="15"/>
      <c r="AT108" s="15"/>
      <c r="AU108" s="15"/>
      <c r="AV108" s="15"/>
      <c r="AW108" s="15"/>
      <c r="AX108" s="15"/>
      <c r="AY108" s="15"/>
      <c r="AZ108" s="15"/>
      <c r="BA108" s="15"/>
      <c r="BB108" s="15"/>
      <c r="BC108" s="15"/>
      <c r="BD108" s="15"/>
      <c r="BE108" s="15"/>
      <c r="BF108" s="15"/>
      <c r="BG108" s="15"/>
      <c r="BH108" s="15"/>
      <c r="BI108" s="15"/>
      <c r="BJ108" s="15"/>
      <c r="BK108" s="15"/>
      <c r="BL108" s="15"/>
      <c r="BM108" s="15"/>
      <c r="BN108" s="15"/>
      <c r="BO108" s="15"/>
      <c r="BP108" s="15"/>
      <c r="BQ108" s="15"/>
      <c r="BR108" s="15"/>
      <c r="BS108" s="15"/>
      <c r="BT108" s="15"/>
      <c r="BU108" s="15"/>
      <c r="BV108" s="15"/>
      <c r="BW108" s="15"/>
      <c r="BX108" s="15"/>
      <c r="BY108" s="15"/>
      <c r="BZ108" s="15"/>
      <c r="CA108" s="15"/>
      <c r="CB108" s="15"/>
      <c r="CC108" s="15"/>
      <c r="CD108" s="15"/>
      <c r="CE108" s="15"/>
      <c r="CF108" s="15"/>
      <c r="CG108" s="15"/>
      <c r="CH108" s="15"/>
      <c r="CI108" s="15"/>
      <c r="CJ108" s="15"/>
      <c r="CK108" s="15"/>
      <c r="CL108" s="15"/>
      <c r="CM108" s="15"/>
      <c r="CN108" s="15"/>
      <c r="CO108" s="15"/>
      <c r="CP108" s="15"/>
      <c r="CQ108" s="15"/>
      <c r="CR108" s="15"/>
      <c r="CS108" s="15"/>
      <c r="CT108" s="15"/>
      <c r="CU108" s="15"/>
      <c r="CV108" s="15"/>
      <c r="CW108" s="15"/>
      <c r="CX108" s="15"/>
      <c r="CY108" s="15"/>
      <c r="CZ108" s="15"/>
      <c r="DA108" s="15"/>
      <c r="DB108" s="15"/>
      <c r="DC108" s="15"/>
      <c r="DD108" s="15"/>
      <c r="DE108" s="15"/>
      <c r="DF108" s="15"/>
      <c r="DG108" s="15"/>
      <c r="DH108" s="15"/>
      <c r="DI108" s="15"/>
    </row>
    <row r="109" spans="1:113">
      <c r="A109" s="12"/>
      <c r="B109" s="12"/>
      <c r="C109" s="12"/>
      <c r="D109" s="12"/>
      <c r="E109" s="12"/>
      <c r="F109" s="12"/>
      <c r="G109" s="12"/>
      <c r="H109" s="12"/>
      <c r="I109" s="12"/>
      <c r="J109" s="12"/>
      <c r="K109" s="12"/>
      <c r="L109" s="12"/>
      <c r="M109" s="12"/>
      <c r="N109" s="12"/>
      <c r="O109" s="12"/>
      <c r="P109" s="12"/>
      <c r="Q109" s="12"/>
      <c r="R109" s="12"/>
      <c r="S109" s="12"/>
      <c r="T109" s="12"/>
      <c r="U109" s="12"/>
      <c r="V109" s="12"/>
      <c r="W109" s="12"/>
      <c r="X109" s="12"/>
      <c r="Y109" s="12"/>
      <c r="Z109" s="12"/>
      <c r="AA109" s="12"/>
      <c r="AB109" s="12"/>
      <c r="AC109" s="12"/>
      <c r="AD109" s="12"/>
      <c r="AE109" s="12"/>
      <c r="AF109" s="12"/>
      <c r="AG109" s="12"/>
      <c r="AH109" s="15"/>
      <c r="AI109" s="15"/>
      <c r="AJ109" s="15"/>
      <c r="AK109" s="15"/>
      <c r="AL109" s="15"/>
      <c r="AM109" s="15"/>
      <c r="AN109" s="15"/>
      <c r="AO109" s="15"/>
      <c r="AP109" s="15"/>
      <c r="AQ109" s="15"/>
      <c r="AR109" s="15"/>
      <c r="AS109" s="15"/>
      <c r="AT109" s="15"/>
      <c r="AU109" s="15"/>
      <c r="AV109" s="15"/>
      <c r="AW109" s="15"/>
      <c r="AX109" s="15"/>
      <c r="AY109" s="15"/>
      <c r="AZ109" s="15"/>
      <c r="BA109" s="15"/>
      <c r="BB109" s="15"/>
      <c r="BC109" s="15"/>
      <c r="BD109" s="15"/>
      <c r="BE109" s="15"/>
      <c r="BF109" s="15"/>
      <c r="BG109" s="15"/>
      <c r="BH109" s="15"/>
      <c r="BI109" s="15"/>
      <c r="BJ109" s="15"/>
      <c r="BK109" s="15"/>
      <c r="BL109" s="15"/>
      <c r="BM109" s="15"/>
      <c r="BN109" s="15"/>
      <c r="BO109" s="15"/>
      <c r="BP109" s="15"/>
      <c r="BQ109" s="15"/>
      <c r="BR109" s="15"/>
      <c r="BS109" s="15"/>
      <c r="BT109" s="15"/>
      <c r="BU109" s="15"/>
      <c r="BV109" s="15"/>
      <c r="BW109" s="15"/>
      <c r="BX109" s="15"/>
      <c r="BY109" s="15"/>
      <c r="BZ109" s="15"/>
      <c r="CA109" s="15"/>
      <c r="CB109" s="15"/>
      <c r="CC109" s="15"/>
      <c r="CD109" s="15"/>
      <c r="CE109" s="15"/>
      <c r="CF109" s="15"/>
      <c r="CG109" s="15"/>
      <c r="CH109" s="15"/>
      <c r="CI109" s="15"/>
      <c r="CJ109" s="15"/>
      <c r="CK109" s="15"/>
      <c r="CL109" s="15"/>
      <c r="CM109" s="15"/>
      <c r="CN109" s="15"/>
      <c r="CO109" s="15"/>
      <c r="CP109" s="15"/>
      <c r="CQ109" s="15"/>
      <c r="CR109" s="15"/>
      <c r="CS109" s="15"/>
      <c r="CT109" s="15"/>
      <c r="CU109" s="15"/>
      <c r="CV109" s="15"/>
      <c r="CW109" s="15"/>
      <c r="CX109" s="15"/>
      <c r="CY109" s="15"/>
      <c r="CZ109" s="15"/>
      <c r="DA109" s="15"/>
      <c r="DB109" s="15"/>
      <c r="DC109" s="15"/>
      <c r="DD109" s="15"/>
      <c r="DE109" s="15"/>
      <c r="DF109" s="15"/>
      <c r="DG109" s="15"/>
      <c r="DH109" s="15"/>
      <c r="DI109" s="15"/>
    </row>
    <row r="110" spans="1:113">
      <c r="A110" s="12"/>
      <c r="B110" s="12"/>
      <c r="C110" s="12"/>
      <c r="D110" s="12"/>
      <c r="E110" s="12"/>
      <c r="F110" s="12"/>
      <c r="G110" s="12"/>
      <c r="H110" s="12"/>
      <c r="I110" s="12"/>
      <c r="J110" s="12"/>
      <c r="K110" s="12"/>
      <c r="L110" s="12"/>
      <c r="M110" s="12"/>
      <c r="N110" s="12"/>
      <c r="O110" s="12"/>
      <c r="P110" s="12"/>
      <c r="Q110" s="12"/>
      <c r="R110" s="12"/>
      <c r="S110" s="12"/>
      <c r="T110" s="12"/>
      <c r="U110" s="12"/>
      <c r="V110" s="12"/>
      <c r="W110" s="12"/>
      <c r="X110" s="12"/>
      <c r="Y110" s="12"/>
      <c r="Z110" s="12"/>
      <c r="AA110" s="12"/>
      <c r="AB110" s="12"/>
      <c r="AC110" s="12"/>
      <c r="AD110" s="12"/>
      <c r="AE110" s="12"/>
      <c r="AF110" s="12"/>
      <c r="AG110" s="12"/>
      <c r="AH110" s="15"/>
      <c r="AI110" s="15"/>
      <c r="AJ110" s="15"/>
      <c r="AK110" s="15"/>
      <c r="AL110" s="15"/>
      <c r="AM110" s="15"/>
      <c r="AN110" s="15"/>
      <c r="AO110" s="15"/>
      <c r="AP110" s="15"/>
      <c r="AQ110" s="15"/>
      <c r="AR110" s="15"/>
      <c r="AS110" s="15"/>
      <c r="AT110" s="15"/>
      <c r="AU110" s="15"/>
      <c r="AV110" s="15"/>
      <c r="AW110" s="15"/>
      <c r="AX110" s="15"/>
      <c r="AY110" s="15"/>
      <c r="AZ110" s="15"/>
      <c r="BA110" s="15"/>
      <c r="BB110" s="15"/>
      <c r="BC110" s="15"/>
      <c r="BD110" s="15"/>
      <c r="BE110" s="15"/>
      <c r="BF110" s="15"/>
      <c r="BG110" s="15"/>
      <c r="BH110" s="15"/>
      <c r="BI110" s="15"/>
      <c r="BJ110" s="15"/>
      <c r="BK110" s="15"/>
      <c r="BL110" s="15"/>
      <c r="BM110" s="15"/>
      <c r="BN110" s="15"/>
      <c r="BO110" s="15"/>
      <c r="BP110" s="15"/>
      <c r="BQ110" s="15"/>
      <c r="BR110" s="15"/>
      <c r="BS110" s="15"/>
      <c r="BT110" s="15"/>
      <c r="BU110" s="15"/>
      <c r="BV110" s="15"/>
      <c r="BW110" s="15"/>
      <c r="BX110" s="15"/>
      <c r="BY110" s="15"/>
      <c r="BZ110" s="15"/>
      <c r="CA110" s="15"/>
      <c r="CB110" s="15"/>
      <c r="CC110" s="15"/>
      <c r="CD110" s="15"/>
      <c r="CE110" s="15"/>
      <c r="CF110" s="15"/>
      <c r="CG110" s="15"/>
      <c r="CH110" s="15"/>
      <c r="CI110" s="15"/>
      <c r="CJ110" s="15"/>
      <c r="CK110" s="15"/>
      <c r="CL110" s="15"/>
      <c r="CM110" s="15"/>
      <c r="CN110" s="15"/>
      <c r="CO110" s="15"/>
      <c r="CP110" s="15"/>
      <c r="CQ110" s="15"/>
      <c r="CR110" s="15"/>
      <c r="CS110" s="15"/>
      <c r="CT110" s="15"/>
      <c r="CU110" s="15"/>
      <c r="CV110" s="15"/>
      <c r="CW110" s="15"/>
      <c r="CX110" s="15"/>
      <c r="CY110" s="15"/>
      <c r="CZ110" s="15"/>
      <c r="DA110" s="15"/>
      <c r="DB110" s="15"/>
      <c r="DC110" s="15"/>
      <c r="DD110" s="15"/>
      <c r="DE110" s="15"/>
      <c r="DF110" s="15"/>
      <c r="DG110" s="15"/>
      <c r="DH110" s="15"/>
      <c r="DI110" s="15"/>
    </row>
    <row r="111" spans="1:113">
      <c r="A111" s="12"/>
      <c r="B111" s="12"/>
      <c r="C111" s="12"/>
      <c r="D111" s="12"/>
      <c r="E111" s="12"/>
      <c r="F111" s="12"/>
      <c r="G111" s="12"/>
      <c r="H111" s="12"/>
      <c r="I111" s="12"/>
      <c r="J111" s="12"/>
      <c r="K111" s="12"/>
      <c r="L111" s="12"/>
      <c r="M111" s="12"/>
      <c r="N111" s="12"/>
      <c r="O111" s="12"/>
      <c r="P111" s="12"/>
      <c r="Q111" s="12"/>
      <c r="R111" s="12"/>
      <c r="S111" s="12"/>
      <c r="T111" s="12"/>
      <c r="U111" s="12"/>
      <c r="V111" s="12"/>
      <c r="W111" s="12"/>
      <c r="X111" s="12"/>
      <c r="Y111" s="12"/>
      <c r="Z111" s="12"/>
      <c r="AA111" s="12"/>
      <c r="AB111" s="12"/>
      <c r="AC111" s="12"/>
      <c r="AD111" s="12"/>
      <c r="AE111" s="12"/>
      <c r="AF111" s="12"/>
      <c r="AG111" s="12"/>
      <c r="AH111" s="15"/>
      <c r="AI111" s="15"/>
      <c r="AJ111" s="15"/>
      <c r="AK111" s="15"/>
      <c r="AL111" s="15"/>
      <c r="AM111" s="15"/>
      <c r="AN111" s="15"/>
      <c r="AO111" s="15"/>
      <c r="AP111" s="15"/>
      <c r="AQ111" s="15"/>
      <c r="AR111" s="15"/>
      <c r="AS111" s="15"/>
      <c r="AT111" s="15"/>
      <c r="AU111" s="15"/>
      <c r="AV111" s="15"/>
      <c r="AW111" s="15"/>
      <c r="AX111" s="15"/>
      <c r="AY111" s="15"/>
      <c r="AZ111" s="15"/>
      <c r="BA111" s="15"/>
      <c r="BB111" s="15"/>
      <c r="BC111" s="15"/>
      <c r="BD111" s="15"/>
      <c r="BE111" s="15"/>
      <c r="BF111" s="15"/>
      <c r="BG111" s="15"/>
      <c r="BH111" s="15"/>
      <c r="BI111" s="15"/>
      <c r="BJ111" s="15"/>
      <c r="BK111" s="15"/>
      <c r="BL111" s="15"/>
      <c r="BM111" s="15"/>
      <c r="BN111" s="15"/>
      <c r="BO111" s="15"/>
      <c r="BP111" s="15"/>
      <c r="BQ111" s="15"/>
      <c r="BR111" s="15"/>
      <c r="BS111" s="15"/>
      <c r="BT111" s="15"/>
      <c r="BU111" s="15"/>
      <c r="BV111" s="15"/>
      <c r="BW111" s="15"/>
      <c r="BX111" s="15"/>
      <c r="BY111" s="15"/>
      <c r="BZ111" s="15"/>
      <c r="CA111" s="15"/>
      <c r="CB111" s="15"/>
      <c r="CC111" s="15"/>
      <c r="CD111" s="15"/>
      <c r="CE111" s="15"/>
      <c r="CF111" s="15"/>
      <c r="CG111" s="15"/>
      <c r="CH111" s="15"/>
      <c r="CI111" s="15"/>
      <c r="CJ111" s="15"/>
      <c r="CK111" s="15"/>
      <c r="CL111" s="15"/>
      <c r="CM111" s="15"/>
      <c r="CN111" s="15"/>
      <c r="CO111" s="15"/>
      <c r="CP111" s="15"/>
      <c r="CQ111" s="15"/>
      <c r="CR111" s="15"/>
      <c r="CS111" s="15"/>
      <c r="CT111" s="15"/>
      <c r="CU111" s="15"/>
      <c r="CV111" s="15"/>
      <c r="CW111" s="15"/>
      <c r="CX111" s="15"/>
      <c r="CY111" s="15"/>
      <c r="CZ111" s="15"/>
      <c r="DA111" s="15"/>
      <c r="DB111" s="15"/>
      <c r="DC111" s="15"/>
      <c r="DD111" s="15"/>
      <c r="DE111" s="15"/>
      <c r="DF111" s="15"/>
      <c r="DG111" s="15"/>
      <c r="DH111" s="15"/>
      <c r="DI111" s="15"/>
    </row>
    <row r="112" spans="1:113">
      <c r="A112" s="12"/>
      <c r="B112" s="12"/>
      <c r="C112" s="12"/>
      <c r="D112" s="12"/>
      <c r="E112" s="12"/>
      <c r="F112" s="12"/>
      <c r="G112" s="12"/>
      <c r="H112" s="12"/>
      <c r="I112" s="12"/>
      <c r="J112" s="12"/>
      <c r="K112" s="12"/>
      <c r="L112" s="12"/>
      <c r="M112" s="12"/>
      <c r="N112" s="12"/>
      <c r="O112" s="12"/>
      <c r="P112" s="12"/>
      <c r="Q112" s="12"/>
      <c r="R112" s="12"/>
      <c r="S112" s="12"/>
      <c r="T112" s="12"/>
      <c r="U112" s="12"/>
      <c r="V112" s="12"/>
      <c r="W112" s="12"/>
      <c r="X112" s="12"/>
      <c r="Y112" s="12"/>
      <c r="Z112" s="12"/>
      <c r="AA112" s="12"/>
      <c r="AB112" s="12"/>
      <c r="AC112" s="12"/>
      <c r="AD112" s="12"/>
      <c r="AE112" s="12"/>
      <c r="AF112" s="12"/>
      <c r="AG112" s="12"/>
      <c r="AH112" s="15"/>
      <c r="AI112" s="15"/>
      <c r="AJ112" s="15"/>
      <c r="AK112" s="15"/>
      <c r="AL112" s="15"/>
      <c r="AM112" s="15"/>
      <c r="AN112" s="15"/>
      <c r="AO112" s="15"/>
      <c r="AP112" s="15"/>
      <c r="AQ112" s="15"/>
      <c r="AR112" s="15"/>
      <c r="AS112" s="15"/>
      <c r="AT112" s="15"/>
      <c r="AU112" s="15"/>
      <c r="AV112" s="15"/>
      <c r="AW112" s="15"/>
      <c r="AX112" s="15"/>
      <c r="AY112" s="15"/>
      <c r="AZ112" s="15"/>
      <c r="BA112" s="15"/>
      <c r="BB112" s="15"/>
      <c r="BC112" s="15"/>
      <c r="BD112" s="15"/>
      <c r="BE112" s="15"/>
      <c r="BF112" s="15"/>
      <c r="BG112" s="15"/>
      <c r="BH112" s="15"/>
      <c r="BI112" s="15"/>
      <c r="BJ112" s="15"/>
      <c r="BK112" s="15"/>
      <c r="BL112" s="15"/>
      <c r="BM112" s="15"/>
      <c r="BN112" s="15"/>
      <c r="BO112" s="15"/>
      <c r="BP112" s="15"/>
      <c r="BQ112" s="15"/>
      <c r="BR112" s="15"/>
      <c r="BS112" s="15"/>
      <c r="BT112" s="15"/>
      <c r="BU112" s="15"/>
      <c r="BV112" s="15"/>
      <c r="BW112" s="15"/>
      <c r="BX112" s="15"/>
      <c r="BY112" s="15"/>
      <c r="BZ112" s="15"/>
      <c r="CA112" s="15"/>
      <c r="CB112" s="15"/>
      <c r="CC112" s="15"/>
      <c r="CD112" s="15"/>
      <c r="CE112" s="15"/>
      <c r="CF112" s="15"/>
      <c r="CG112" s="15"/>
      <c r="CH112" s="15"/>
      <c r="CI112" s="15"/>
      <c r="CJ112" s="15"/>
      <c r="CK112" s="15"/>
      <c r="CL112" s="15"/>
      <c r="CM112" s="15"/>
      <c r="CN112" s="15"/>
      <c r="CO112" s="15"/>
      <c r="CP112" s="15"/>
      <c r="CQ112" s="15"/>
      <c r="CR112" s="15"/>
      <c r="CS112" s="15"/>
      <c r="CT112" s="15"/>
      <c r="CU112" s="15"/>
      <c r="CV112" s="15"/>
      <c r="CW112" s="15"/>
      <c r="CX112" s="15"/>
      <c r="CY112" s="15"/>
      <c r="CZ112" s="15"/>
      <c r="DA112" s="15"/>
      <c r="DB112" s="15"/>
      <c r="DC112" s="15"/>
      <c r="DD112" s="15"/>
      <c r="DE112" s="15"/>
      <c r="DF112" s="15"/>
      <c r="DG112" s="15"/>
      <c r="DH112" s="15"/>
      <c r="DI112" s="15"/>
    </row>
    <row r="113" spans="1:113">
      <c r="A113" s="12"/>
      <c r="B113" s="12"/>
      <c r="C113" s="12"/>
      <c r="D113" s="12"/>
      <c r="E113" s="12"/>
      <c r="F113" s="12"/>
      <c r="G113" s="12"/>
      <c r="H113" s="12"/>
      <c r="I113" s="12"/>
      <c r="J113" s="12"/>
      <c r="K113" s="12"/>
      <c r="L113" s="12"/>
      <c r="M113" s="12"/>
      <c r="N113" s="12"/>
      <c r="O113" s="12"/>
      <c r="P113" s="12"/>
      <c r="Q113" s="12"/>
      <c r="R113" s="12"/>
      <c r="S113" s="12"/>
      <c r="T113" s="12"/>
      <c r="U113" s="12"/>
      <c r="V113" s="12"/>
      <c r="W113" s="12"/>
      <c r="X113" s="12"/>
      <c r="Y113" s="12"/>
      <c r="Z113" s="12"/>
      <c r="AA113" s="12"/>
      <c r="AB113" s="12"/>
      <c r="AC113" s="12"/>
      <c r="AD113" s="12"/>
      <c r="AE113" s="12"/>
      <c r="AF113" s="12"/>
      <c r="AG113" s="12"/>
      <c r="AH113" s="15"/>
      <c r="AI113" s="15"/>
      <c r="AJ113" s="15"/>
      <c r="AK113" s="15"/>
      <c r="AL113" s="15"/>
      <c r="AM113" s="15"/>
      <c r="AN113" s="15"/>
      <c r="AO113" s="15"/>
      <c r="AP113" s="15"/>
      <c r="AQ113" s="15"/>
      <c r="AR113" s="15"/>
      <c r="AS113" s="15"/>
      <c r="AT113" s="15"/>
      <c r="AU113" s="15"/>
      <c r="AV113" s="15"/>
      <c r="AW113" s="15"/>
      <c r="AX113" s="15"/>
      <c r="AY113" s="15"/>
      <c r="AZ113" s="15"/>
      <c r="BA113" s="15"/>
      <c r="BB113" s="15"/>
      <c r="BC113" s="15"/>
      <c r="BD113" s="15"/>
      <c r="BE113" s="15"/>
      <c r="BF113" s="15"/>
      <c r="BG113" s="15"/>
      <c r="BH113" s="15"/>
      <c r="BI113" s="15"/>
      <c r="BJ113" s="15"/>
      <c r="BK113" s="15"/>
      <c r="BL113" s="15"/>
      <c r="BM113" s="15"/>
      <c r="BN113" s="15"/>
      <c r="BO113" s="15"/>
      <c r="BP113" s="15"/>
      <c r="BQ113" s="15"/>
      <c r="BR113" s="15"/>
      <c r="BS113" s="15"/>
      <c r="BT113" s="15"/>
      <c r="BU113" s="15"/>
      <c r="BV113" s="15"/>
      <c r="BW113" s="15"/>
      <c r="BX113" s="15"/>
      <c r="BY113" s="15"/>
      <c r="BZ113" s="15"/>
      <c r="CA113" s="15"/>
      <c r="CB113" s="15"/>
      <c r="CC113" s="15"/>
      <c r="CD113" s="15"/>
      <c r="CE113" s="15"/>
      <c r="CF113" s="15"/>
      <c r="CG113" s="15"/>
      <c r="CH113" s="15"/>
      <c r="CI113" s="15"/>
      <c r="CJ113" s="15"/>
      <c r="CK113" s="15"/>
      <c r="CL113" s="15"/>
      <c r="CM113" s="15"/>
      <c r="CN113" s="15"/>
      <c r="CO113" s="15"/>
      <c r="CP113" s="15"/>
      <c r="CQ113" s="15"/>
      <c r="CR113" s="15"/>
      <c r="CS113" s="15"/>
      <c r="CT113" s="15"/>
      <c r="CU113" s="15"/>
      <c r="CV113" s="15"/>
      <c r="CW113" s="15"/>
      <c r="CX113" s="15"/>
      <c r="CY113" s="15"/>
      <c r="CZ113" s="15"/>
      <c r="DA113" s="15"/>
      <c r="DB113" s="15"/>
      <c r="DC113" s="15"/>
      <c r="DD113" s="15"/>
      <c r="DE113" s="15"/>
      <c r="DF113" s="15"/>
      <c r="DG113" s="15"/>
      <c r="DH113" s="15"/>
      <c r="DI113" s="15"/>
    </row>
    <row r="114" spans="1:113">
      <c r="A114" s="12"/>
      <c r="B114" s="12"/>
      <c r="C114" s="12"/>
      <c r="D114" s="12"/>
      <c r="E114" s="12"/>
      <c r="F114" s="12"/>
      <c r="G114" s="12"/>
      <c r="H114" s="12"/>
      <c r="I114" s="12"/>
      <c r="J114" s="12"/>
      <c r="K114" s="12"/>
      <c r="L114" s="12"/>
      <c r="M114" s="12"/>
      <c r="N114" s="12"/>
      <c r="O114" s="12"/>
      <c r="P114" s="12"/>
      <c r="Q114" s="12"/>
      <c r="R114" s="12"/>
      <c r="S114" s="12"/>
      <c r="T114" s="12"/>
      <c r="U114" s="12"/>
      <c r="V114" s="12"/>
      <c r="W114" s="12"/>
      <c r="X114" s="12"/>
      <c r="Y114" s="12"/>
      <c r="Z114" s="12"/>
      <c r="AA114" s="12"/>
      <c r="AB114" s="12"/>
      <c r="AC114" s="12"/>
      <c r="AD114" s="12"/>
      <c r="AE114" s="12"/>
      <c r="AF114" s="12"/>
      <c r="AG114" s="12"/>
      <c r="AH114" s="15"/>
      <c r="AI114" s="15"/>
      <c r="AJ114" s="15"/>
      <c r="AK114" s="15"/>
      <c r="AL114" s="15"/>
      <c r="AM114" s="15"/>
      <c r="AN114" s="15"/>
      <c r="AO114" s="15"/>
      <c r="AP114" s="15"/>
      <c r="AQ114" s="15"/>
      <c r="AR114" s="15"/>
      <c r="AS114" s="15"/>
      <c r="AT114" s="15"/>
      <c r="AU114" s="15"/>
      <c r="AV114" s="15"/>
      <c r="AW114" s="15"/>
      <c r="AX114" s="15"/>
      <c r="AY114" s="15"/>
      <c r="AZ114" s="15"/>
      <c r="BA114" s="15"/>
      <c r="BB114" s="15"/>
      <c r="BC114" s="15"/>
      <c r="BD114" s="15"/>
      <c r="BE114" s="15"/>
      <c r="BF114" s="15"/>
      <c r="BG114" s="15"/>
      <c r="BH114" s="15"/>
      <c r="BI114" s="15"/>
      <c r="BJ114" s="15"/>
      <c r="BK114" s="15"/>
      <c r="BL114" s="15"/>
      <c r="BM114" s="15"/>
      <c r="BN114" s="15"/>
      <c r="BO114" s="15"/>
      <c r="BP114" s="15"/>
      <c r="BQ114" s="15"/>
      <c r="BR114" s="15"/>
      <c r="BS114" s="15"/>
      <c r="BT114" s="15"/>
      <c r="BU114" s="15"/>
      <c r="BV114" s="15"/>
      <c r="BW114" s="15"/>
      <c r="BX114" s="15"/>
      <c r="BY114" s="15"/>
      <c r="BZ114" s="15"/>
      <c r="CA114" s="15"/>
      <c r="CB114" s="15"/>
      <c r="CC114" s="15"/>
      <c r="CD114" s="15"/>
      <c r="CE114" s="15"/>
      <c r="CF114" s="15"/>
      <c r="CG114" s="15"/>
      <c r="CH114" s="15"/>
      <c r="CI114" s="15"/>
      <c r="CJ114" s="15"/>
      <c r="CK114" s="15"/>
      <c r="CL114" s="15"/>
      <c r="CM114" s="15"/>
      <c r="CN114" s="15"/>
      <c r="CO114" s="15"/>
      <c r="CP114" s="15"/>
      <c r="CQ114" s="15"/>
      <c r="CR114" s="15"/>
      <c r="CS114" s="15"/>
      <c r="CT114" s="15"/>
      <c r="CU114" s="15"/>
      <c r="CV114" s="15"/>
      <c r="CW114" s="15"/>
      <c r="CX114" s="15"/>
      <c r="CY114" s="15"/>
      <c r="CZ114" s="15"/>
      <c r="DA114" s="15"/>
      <c r="DB114" s="15"/>
      <c r="DC114" s="15"/>
      <c r="DD114" s="15"/>
      <c r="DE114" s="15"/>
      <c r="DF114" s="15"/>
      <c r="DG114" s="15"/>
      <c r="DH114" s="15"/>
      <c r="DI114" s="15"/>
    </row>
    <row r="115" spans="1:113">
      <c r="A115" s="12"/>
      <c r="B115" s="12"/>
      <c r="C115" s="12"/>
      <c r="D115" s="12"/>
      <c r="E115" s="12"/>
      <c r="F115" s="12"/>
      <c r="G115" s="12"/>
      <c r="H115" s="12"/>
      <c r="I115" s="12"/>
      <c r="J115" s="12"/>
      <c r="K115" s="12"/>
      <c r="L115" s="12"/>
      <c r="M115" s="12"/>
      <c r="N115" s="12"/>
      <c r="O115" s="12"/>
      <c r="P115" s="12"/>
      <c r="Q115" s="12"/>
      <c r="R115" s="12"/>
      <c r="S115" s="12"/>
      <c r="T115" s="12"/>
      <c r="U115" s="12"/>
      <c r="V115" s="12"/>
      <c r="W115" s="12"/>
      <c r="X115" s="12"/>
      <c r="Y115" s="12"/>
      <c r="Z115" s="12"/>
      <c r="AA115" s="12"/>
      <c r="AB115" s="12"/>
      <c r="AC115" s="12"/>
      <c r="AD115" s="12"/>
      <c r="AE115" s="12"/>
      <c r="AF115" s="12"/>
      <c r="AG115" s="12"/>
      <c r="AH115" s="15"/>
      <c r="AI115" s="15"/>
      <c r="AJ115" s="15"/>
      <c r="AK115" s="15"/>
      <c r="AL115" s="15"/>
      <c r="AM115" s="15"/>
      <c r="AN115" s="15"/>
      <c r="AO115" s="15"/>
      <c r="AP115" s="15"/>
      <c r="AQ115" s="15"/>
      <c r="AR115" s="15"/>
      <c r="AS115" s="15"/>
      <c r="AT115" s="15"/>
      <c r="AU115" s="15"/>
      <c r="AV115" s="15"/>
      <c r="AW115" s="15"/>
      <c r="AX115" s="15"/>
      <c r="AY115" s="15"/>
      <c r="AZ115" s="15"/>
      <c r="BA115" s="15"/>
      <c r="BB115" s="15"/>
      <c r="BC115" s="15"/>
      <c r="BD115" s="15"/>
      <c r="BE115" s="15"/>
      <c r="BF115" s="15"/>
      <c r="BG115" s="15"/>
      <c r="BH115" s="15"/>
      <c r="BI115" s="15"/>
      <c r="BJ115" s="15"/>
      <c r="BK115" s="15"/>
      <c r="BL115" s="15"/>
      <c r="BM115" s="15"/>
      <c r="BN115" s="15"/>
      <c r="BO115" s="15"/>
      <c r="BP115" s="15"/>
      <c r="BQ115" s="15"/>
      <c r="BR115" s="15"/>
      <c r="BS115" s="15"/>
      <c r="BT115" s="15"/>
      <c r="BU115" s="15"/>
      <c r="BV115" s="15"/>
      <c r="BW115" s="15"/>
      <c r="BX115" s="15"/>
      <c r="BY115" s="15"/>
      <c r="BZ115" s="15"/>
      <c r="CA115" s="15"/>
      <c r="CB115" s="15"/>
      <c r="CC115" s="15"/>
      <c r="CD115" s="15"/>
      <c r="CE115" s="15"/>
      <c r="CF115" s="15"/>
      <c r="CG115" s="15"/>
      <c r="CH115" s="15"/>
      <c r="CI115" s="15"/>
      <c r="CJ115" s="15"/>
      <c r="CK115" s="15"/>
      <c r="CL115" s="15"/>
      <c r="CM115" s="15"/>
      <c r="CN115" s="15"/>
      <c r="CO115" s="15"/>
      <c r="CP115" s="15"/>
      <c r="CQ115" s="15"/>
      <c r="CR115" s="15"/>
      <c r="CS115" s="15"/>
      <c r="CT115" s="15"/>
      <c r="CU115" s="15"/>
      <c r="CV115" s="15"/>
      <c r="CW115" s="15"/>
      <c r="CX115" s="15"/>
      <c r="CY115" s="15"/>
      <c r="CZ115" s="15"/>
      <c r="DA115" s="15"/>
      <c r="DB115" s="15"/>
      <c r="DC115" s="15"/>
      <c r="DD115" s="15"/>
      <c r="DE115" s="15"/>
      <c r="DF115" s="15"/>
      <c r="DG115" s="15"/>
      <c r="DH115" s="15"/>
      <c r="DI115" s="15"/>
    </row>
    <row r="116" spans="1:113">
      <c r="A116" s="12"/>
      <c r="B116" s="12"/>
      <c r="C116" s="12"/>
      <c r="D116" s="12"/>
      <c r="E116" s="12"/>
      <c r="F116" s="12"/>
      <c r="G116" s="12"/>
      <c r="H116" s="12"/>
      <c r="I116" s="12"/>
      <c r="J116" s="12"/>
      <c r="K116" s="12"/>
      <c r="L116" s="12"/>
      <c r="M116" s="12"/>
      <c r="N116" s="12"/>
      <c r="O116" s="12"/>
      <c r="P116" s="12"/>
      <c r="Q116" s="12"/>
      <c r="R116" s="12"/>
      <c r="S116" s="12"/>
      <c r="T116" s="12"/>
      <c r="U116" s="12"/>
      <c r="V116" s="12"/>
      <c r="W116" s="12"/>
      <c r="X116" s="12"/>
      <c r="Y116" s="12"/>
      <c r="Z116" s="12"/>
      <c r="AA116" s="12"/>
      <c r="AB116" s="12"/>
      <c r="AC116" s="12"/>
      <c r="AD116" s="12"/>
      <c r="AE116" s="12"/>
      <c r="AF116" s="12"/>
      <c r="AG116" s="12"/>
      <c r="AH116" s="15"/>
      <c r="AI116" s="15"/>
      <c r="AJ116" s="15"/>
      <c r="AK116" s="15"/>
      <c r="AL116" s="15"/>
      <c r="AM116" s="15"/>
      <c r="AN116" s="15"/>
      <c r="AO116" s="15"/>
      <c r="AP116" s="15"/>
      <c r="AQ116" s="15"/>
      <c r="AR116" s="15"/>
      <c r="AS116" s="15"/>
      <c r="AT116" s="15"/>
      <c r="AU116" s="15"/>
      <c r="AV116" s="15"/>
      <c r="AW116" s="15"/>
      <c r="AX116" s="15"/>
      <c r="AY116" s="15"/>
      <c r="AZ116" s="15"/>
      <c r="BA116" s="15"/>
      <c r="BB116" s="15"/>
      <c r="BC116" s="15"/>
      <c r="BD116" s="15"/>
      <c r="BE116" s="15"/>
      <c r="BF116" s="15"/>
      <c r="BG116" s="15"/>
      <c r="BH116" s="15"/>
      <c r="BI116" s="15"/>
      <c r="BJ116" s="15"/>
      <c r="BK116" s="15"/>
      <c r="BL116" s="15"/>
      <c r="BM116" s="15"/>
      <c r="BN116" s="15"/>
      <c r="BO116" s="15"/>
      <c r="BP116" s="15"/>
      <c r="BQ116" s="15"/>
      <c r="BR116" s="15"/>
      <c r="BS116" s="15"/>
      <c r="BT116" s="15"/>
      <c r="BU116" s="15"/>
      <c r="BV116" s="15"/>
      <c r="BW116" s="15"/>
      <c r="BX116" s="15"/>
      <c r="BY116" s="15"/>
      <c r="BZ116" s="15"/>
      <c r="CA116" s="15"/>
      <c r="CB116" s="15"/>
      <c r="CC116" s="15"/>
      <c r="CD116" s="15"/>
      <c r="CE116" s="15"/>
      <c r="CF116" s="15"/>
      <c r="CG116" s="15"/>
      <c r="CH116" s="15"/>
      <c r="CI116" s="15"/>
      <c r="CJ116" s="15"/>
      <c r="CK116" s="15"/>
      <c r="CL116" s="15"/>
      <c r="CM116" s="15"/>
      <c r="CN116" s="15"/>
      <c r="CO116" s="15"/>
      <c r="CP116" s="15"/>
      <c r="CQ116" s="15"/>
      <c r="CR116" s="15"/>
      <c r="CS116" s="15"/>
      <c r="CT116" s="15"/>
      <c r="CU116" s="15"/>
      <c r="CV116" s="15"/>
      <c r="CW116" s="15"/>
      <c r="CX116" s="15"/>
      <c r="CY116" s="15"/>
      <c r="CZ116" s="15"/>
      <c r="DA116" s="15"/>
      <c r="DB116" s="15"/>
      <c r="DC116" s="15"/>
      <c r="DD116" s="15"/>
      <c r="DE116" s="15"/>
      <c r="DF116" s="15"/>
      <c r="DG116" s="15"/>
      <c r="DH116" s="15"/>
      <c r="DI116" s="15"/>
    </row>
    <row r="117" spans="1:113">
      <c r="A117" s="12"/>
      <c r="B117" s="12"/>
      <c r="C117" s="12"/>
      <c r="D117" s="12"/>
      <c r="E117" s="12"/>
      <c r="F117" s="12"/>
      <c r="G117" s="12"/>
      <c r="H117" s="12"/>
      <c r="I117" s="12"/>
      <c r="J117" s="12"/>
      <c r="K117" s="12"/>
      <c r="L117" s="12"/>
      <c r="M117" s="12"/>
      <c r="N117" s="12"/>
      <c r="O117" s="12"/>
      <c r="P117" s="12"/>
      <c r="Q117" s="12"/>
      <c r="R117" s="12"/>
      <c r="S117" s="12"/>
      <c r="T117" s="12"/>
      <c r="U117" s="12"/>
      <c r="V117" s="12"/>
      <c r="W117" s="12"/>
      <c r="X117" s="12"/>
      <c r="Y117" s="12"/>
      <c r="Z117" s="12"/>
      <c r="AA117" s="12"/>
      <c r="AB117" s="12"/>
      <c r="AC117" s="12"/>
      <c r="AD117" s="12"/>
      <c r="AE117" s="12"/>
      <c r="AF117" s="12"/>
      <c r="AG117" s="12"/>
      <c r="AH117" s="15"/>
      <c r="AI117" s="15"/>
      <c r="AJ117" s="15"/>
      <c r="AK117" s="15"/>
      <c r="AL117" s="15"/>
      <c r="AM117" s="15"/>
      <c r="AN117" s="15"/>
      <c r="AO117" s="15"/>
      <c r="AP117" s="15"/>
      <c r="AQ117" s="15"/>
      <c r="AR117" s="15"/>
      <c r="AS117" s="15"/>
      <c r="AT117" s="15"/>
      <c r="AU117" s="15"/>
      <c r="AV117" s="15"/>
      <c r="AW117" s="15"/>
      <c r="AX117" s="15"/>
      <c r="AY117" s="15"/>
      <c r="AZ117" s="15"/>
      <c r="BA117" s="15"/>
      <c r="BB117" s="15"/>
      <c r="BC117" s="15"/>
      <c r="BD117" s="15"/>
      <c r="BE117" s="15"/>
      <c r="BF117" s="15"/>
      <c r="BG117" s="15"/>
      <c r="BH117" s="15"/>
      <c r="BI117" s="15"/>
      <c r="BJ117" s="15"/>
      <c r="BK117" s="15"/>
      <c r="BL117" s="15"/>
      <c r="BM117" s="15"/>
      <c r="BN117" s="15"/>
      <c r="BO117" s="15"/>
      <c r="BP117" s="15"/>
      <c r="BQ117" s="15"/>
      <c r="BR117" s="15"/>
      <c r="BS117" s="15"/>
      <c r="BT117" s="15"/>
      <c r="BU117" s="15"/>
      <c r="BV117" s="15"/>
      <c r="BW117" s="15"/>
      <c r="BX117" s="15"/>
      <c r="BY117" s="15"/>
      <c r="BZ117" s="15"/>
      <c r="CA117" s="15"/>
      <c r="CB117" s="15"/>
      <c r="CC117" s="15"/>
      <c r="CD117" s="15"/>
      <c r="CE117" s="15"/>
      <c r="CF117" s="15"/>
      <c r="CG117" s="15"/>
      <c r="CH117" s="15"/>
      <c r="CI117" s="15"/>
      <c r="CJ117" s="15"/>
      <c r="CK117" s="15"/>
      <c r="CL117" s="15"/>
      <c r="CM117" s="15"/>
      <c r="CN117" s="15"/>
      <c r="CO117" s="15"/>
      <c r="CP117" s="15"/>
      <c r="CQ117" s="15"/>
      <c r="CR117" s="15"/>
      <c r="CS117" s="15"/>
      <c r="CT117" s="15"/>
      <c r="CU117" s="15"/>
      <c r="CV117" s="15"/>
      <c r="CW117" s="15"/>
      <c r="CX117" s="15"/>
      <c r="CY117" s="15"/>
      <c r="CZ117" s="15"/>
      <c r="DA117" s="15"/>
      <c r="DB117" s="15"/>
      <c r="DC117" s="15"/>
      <c r="DD117" s="15"/>
      <c r="DE117" s="15"/>
      <c r="DF117" s="15"/>
      <c r="DG117" s="15"/>
      <c r="DH117" s="15"/>
      <c r="DI117" s="15"/>
    </row>
    <row r="118" spans="1:113">
      <c r="A118" s="12"/>
      <c r="B118" s="12"/>
      <c r="C118" s="12"/>
      <c r="D118" s="12"/>
      <c r="E118" s="12"/>
      <c r="F118" s="12"/>
      <c r="G118" s="12"/>
      <c r="H118" s="12"/>
      <c r="I118" s="12"/>
      <c r="J118" s="12"/>
      <c r="K118" s="12"/>
      <c r="L118" s="12"/>
      <c r="M118" s="12"/>
      <c r="N118" s="12"/>
      <c r="O118" s="12"/>
      <c r="P118" s="12"/>
      <c r="Q118" s="12"/>
      <c r="R118" s="12"/>
      <c r="S118" s="12"/>
      <c r="T118" s="12"/>
      <c r="U118" s="12"/>
      <c r="V118" s="12"/>
      <c r="W118" s="12"/>
      <c r="X118" s="12"/>
      <c r="Y118" s="12"/>
      <c r="Z118" s="12"/>
      <c r="AA118" s="12"/>
      <c r="AB118" s="12"/>
      <c r="AC118" s="12"/>
      <c r="AD118" s="12"/>
      <c r="AE118" s="12"/>
      <c r="AF118" s="12"/>
      <c r="AG118" s="12"/>
      <c r="AH118" s="15"/>
      <c r="AI118" s="15"/>
      <c r="AJ118" s="15"/>
      <c r="AK118" s="15"/>
      <c r="AL118" s="15"/>
      <c r="AM118" s="15"/>
      <c r="AN118" s="15"/>
      <c r="AO118" s="15"/>
      <c r="AP118" s="15"/>
      <c r="AQ118" s="15"/>
      <c r="AR118" s="15"/>
      <c r="AS118" s="15"/>
      <c r="AT118" s="15"/>
      <c r="AU118" s="15"/>
      <c r="AV118" s="15"/>
      <c r="AW118" s="15"/>
      <c r="AX118" s="15"/>
      <c r="AY118" s="15"/>
      <c r="AZ118" s="15"/>
      <c r="BA118" s="15"/>
      <c r="BB118" s="15"/>
      <c r="BC118" s="15"/>
      <c r="BD118" s="15"/>
      <c r="BE118" s="15"/>
      <c r="BF118" s="15"/>
      <c r="BG118" s="15"/>
      <c r="BH118" s="15"/>
      <c r="BI118" s="15"/>
      <c r="BJ118" s="15"/>
      <c r="BK118" s="15"/>
      <c r="BL118" s="15"/>
      <c r="BM118" s="15"/>
      <c r="BN118" s="15"/>
      <c r="BO118" s="15"/>
      <c r="BP118" s="15"/>
      <c r="BQ118" s="15"/>
      <c r="BR118" s="15"/>
      <c r="BS118" s="15"/>
      <c r="BT118" s="15"/>
      <c r="BU118" s="15"/>
      <c r="BV118" s="15"/>
      <c r="BW118" s="15"/>
      <c r="BX118" s="15"/>
      <c r="BY118" s="15"/>
      <c r="BZ118" s="15"/>
      <c r="CA118" s="15"/>
      <c r="CB118" s="15"/>
      <c r="CC118" s="15"/>
      <c r="CD118" s="15"/>
      <c r="CE118" s="15"/>
      <c r="CF118" s="15"/>
      <c r="CG118" s="15"/>
      <c r="CH118" s="15"/>
      <c r="CI118" s="15"/>
      <c r="CJ118" s="15"/>
      <c r="CK118" s="15"/>
      <c r="CL118" s="15"/>
      <c r="CM118" s="15"/>
      <c r="CN118" s="15"/>
      <c r="CO118" s="15"/>
      <c r="CP118" s="15"/>
      <c r="CQ118" s="15"/>
      <c r="CR118" s="15"/>
      <c r="CS118" s="15"/>
      <c r="CT118" s="15"/>
      <c r="CU118" s="15"/>
      <c r="CV118" s="15"/>
      <c r="CW118" s="15"/>
      <c r="CX118" s="15"/>
      <c r="CY118" s="15"/>
      <c r="CZ118" s="15"/>
      <c r="DA118" s="15"/>
      <c r="DB118" s="15"/>
      <c r="DC118" s="15"/>
      <c r="DD118" s="15"/>
      <c r="DE118" s="15"/>
      <c r="DF118" s="15"/>
      <c r="DG118" s="15"/>
      <c r="DH118" s="15"/>
      <c r="DI118" s="15"/>
    </row>
    <row r="119" spans="1:113">
      <c r="A119" s="12"/>
      <c r="B119" s="12"/>
      <c r="C119" s="12"/>
      <c r="D119" s="12"/>
      <c r="E119" s="12"/>
      <c r="F119" s="12"/>
      <c r="G119" s="12"/>
      <c r="H119" s="12"/>
      <c r="I119" s="12"/>
      <c r="J119" s="12"/>
      <c r="K119" s="12"/>
      <c r="L119" s="12"/>
      <c r="M119" s="12"/>
      <c r="N119" s="12"/>
      <c r="O119" s="12"/>
      <c r="P119" s="12"/>
      <c r="Q119" s="12"/>
      <c r="R119" s="12"/>
      <c r="S119" s="12"/>
      <c r="T119" s="12"/>
      <c r="U119" s="12"/>
      <c r="V119" s="12"/>
      <c r="W119" s="12"/>
      <c r="X119" s="12"/>
      <c r="Y119" s="12"/>
      <c r="Z119" s="12"/>
      <c r="AA119" s="12"/>
      <c r="AB119" s="12"/>
      <c r="AC119" s="12"/>
      <c r="AD119" s="12"/>
      <c r="AE119" s="12"/>
      <c r="AF119" s="12"/>
      <c r="AG119" s="12"/>
      <c r="AH119" s="15"/>
      <c r="AI119" s="15"/>
      <c r="AJ119" s="15"/>
      <c r="AK119" s="15"/>
      <c r="AL119" s="15"/>
      <c r="AM119" s="15"/>
      <c r="AN119" s="15"/>
      <c r="AO119" s="15"/>
      <c r="AP119" s="15"/>
      <c r="AQ119" s="15"/>
      <c r="AR119" s="15"/>
      <c r="AS119" s="15"/>
      <c r="AT119" s="15"/>
      <c r="AU119" s="15"/>
      <c r="AV119" s="15"/>
      <c r="AW119" s="15"/>
      <c r="AX119" s="15"/>
      <c r="AY119" s="15"/>
      <c r="AZ119" s="15"/>
      <c r="BA119" s="15"/>
      <c r="BB119" s="15"/>
      <c r="BC119" s="15"/>
      <c r="BD119" s="15"/>
      <c r="BE119" s="15"/>
      <c r="BF119" s="15"/>
      <c r="BG119" s="15"/>
      <c r="BH119" s="15"/>
      <c r="BI119" s="15"/>
      <c r="BJ119" s="15"/>
      <c r="BK119" s="15"/>
      <c r="BL119" s="15"/>
      <c r="BM119" s="15"/>
      <c r="BN119" s="15"/>
      <c r="BO119" s="15"/>
      <c r="BP119" s="15"/>
      <c r="BQ119" s="15"/>
      <c r="BR119" s="15"/>
      <c r="BS119" s="15"/>
      <c r="BT119" s="15"/>
      <c r="BU119" s="15"/>
      <c r="BV119" s="15"/>
      <c r="BW119" s="15"/>
      <c r="BX119" s="15"/>
      <c r="BY119" s="15"/>
      <c r="BZ119" s="15"/>
      <c r="CA119" s="15"/>
      <c r="CB119" s="15"/>
      <c r="CC119" s="15"/>
      <c r="CD119" s="15"/>
      <c r="CE119" s="15"/>
      <c r="CF119" s="15"/>
      <c r="CG119" s="15"/>
      <c r="CH119" s="15"/>
      <c r="CI119" s="15"/>
      <c r="CJ119" s="15"/>
      <c r="CK119" s="15"/>
      <c r="CL119" s="15"/>
      <c r="CM119" s="15"/>
      <c r="CN119" s="15"/>
      <c r="CO119" s="15"/>
      <c r="CP119" s="15"/>
      <c r="CQ119" s="15"/>
      <c r="CR119" s="15"/>
      <c r="CS119" s="15"/>
      <c r="CT119" s="15"/>
      <c r="CU119" s="15"/>
      <c r="CV119" s="15"/>
      <c r="CW119" s="15"/>
      <c r="CX119" s="15"/>
      <c r="CY119" s="15"/>
      <c r="CZ119" s="15"/>
      <c r="DA119" s="15"/>
      <c r="DB119" s="15"/>
      <c r="DC119" s="15"/>
      <c r="DD119" s="15"/>
      <c r="DE119" s="15"/>
      <c r="DF119" s="15"/>
      <c r="DG119" s="15"/>
      <c r="DH119" s="15"/>
      <c r="DI119" s="15"/>
    </row>
    <row r="120" spans="1:113">
      <c r="A120" s="12"/>
      <c r="B120" s="12"/>
      <c r="C120" s="12"/>
      <c r="D120" s="12"/>
      <c r="E120" s="12"/>
      <c r="F120" s="12"/>
      <c r="G120" s="12"/>
      <c r="H120" s="12"/>
      <c r="I120" s="12"/>
      <c r="J120" s="12"/>
      <c r="K120" s="12"/>
      <c r="L120" s="12"/>
      <c r="M120" s="12"/>
      <c r="N120" s="12"/>
      <c r="O120" s="12"/>
      <c r="P120" s="12"/>
      <c r="Q120" s="12"/>
      <c r="R120" s="12"/>
      <c r="S120" s="12"/>
      <c r="T120" s="12"/>
      <c r="U120" s="12"/>
      <c r="V120" s="12"/>
      <c r="W120" s="12"/>
      <c r="X120" s="12"/>
      <c r="Y120" s="12"/>
      <c r="Z120" s="12"/>
      <c r="AA120" s="12"/>
      <c r="AB120" s="12"/>
      <c r="AC120" s="12"/>
      <c r="AD120" s="12"/>
      <c r="AE120" s="12"/>
      <c r="AF120" s="12"/>
      <c r="AG120" s="12"/>
      <c r="AH120" s="15"/>
      <c r="AI120" s="15"/>
      <c r="AJ120" s="15"/>
      <c r="AK120" s="15"/>
      <c r="AL120" s="15"/>
      <c r="AM120" s="15"/>
      <c r="AN120" s="15"/>
      <c r="AO120" s="15"/>
      <c r="AP120" s="15"/>
      <c r="AQ120" s="15"/>
      <c r="AR120" s="15"/>
      <c r="AS120" s="15"/>
      <c r="AT120" s="15"/>
      <c r="AU120" s="15"/>
      <c r="AV120" s="15"/>
      <c r="AW120" s="15"/>
      <c r="AX120" s="15"/>
      <c r="AY120" s="15"/>
      <c r="AZ120" s="15"/>
      <c r="BA120" s="15"/>
      <c r="BB120" s="15"/>
      <c r="BC120" s="15"/>
      <c r="BD120" s="15"/>
      <c r="BE120" s="15"/>
      <c r="BF120" s="15"/>
      <c r="BG120" s="15"/>
      <c r="BH120" s="15"/>
      <c r="BI120" s="15"/>
      <c r="BJ120" s="15"/>
      <c r="BK120" s="15"/>
      <c r="BL120" s="15"/>
      <c r="BM120" s="15"/>
      <c r="BN120" s="15"/>
      <c r="BO120" s="15"/>
      <c r="BP120" s="15"/>
      <c r="BQ120" s="15"/>
      <c r="BR120" s="15"/>
      <c r="BS120" s="15"/>
      <c r="BT120" s="15"/>
      <c r="BU120" s="15"/>
      <c r="BV120" s="15"/>
      <c r="BW120" s="15"/>
      <c r="BX120" s="15"/>
      <c r="BY120" s="15"/>
      <c r="BZ120" s="15"/>
      <c r="CA120" s="15"/>
      <c r="CB120" s="15"/>
      <c r="CC120" s="15"/>
      <c r="CD120" s="15"/>
      <c r="CE120" s="15"/>
      <c r="CF120" s="15"/>
      <c r="CG120" s="15"/>
      <c r="CH120" s="15"/>
      <c r="CI120" s="15"/>
      <c r="CJ120" s="15"/>
      <c r="CK120" s="15"/>
      <c r="CL120" s="15"/>
      <c r="CM120" s="15"/>
      <c r="CN120" s="15"/>
      <c r="CO120" s="15"/>
      <c r="CP120" s="15"/>
      <c r="CQ120" s="15"/>
      <c r="CR120" s="15"/>
      <c r="CS120" s="15"/>
      <c r="CT120" s="15"/>
      <c r="CU120" s="15"/>
      <c r="CV120" s="15"/>
      <c r="CW120" s="15"/>
      <c r="CX120" s="15"/>
      <c r="CY120" s="15"/>
      <c r="CZ120" s="15"/>
      <c r="DA120" s="15"/>
      <c r="DB120" s="15"/>
      <c r="DC120" s="15"/>
      <c r="DD120" s="15"/>
      <c r="DE120" s="15"/>
      <c r="DF120" s="15"/>
      <c r="DG120" s="15"/>
      <c r="DH120" s="15"/>
      <c r="DI120" s="15"/>
    </row>
    <row r="121" spans="1:113">
      <c r="A121" s="12"/>
      <c r="B121" s="12"/>
      <c r="C121" s="12"/>
      <c r="D121" s="12"/>
      <c r="E121" s="12"/>
      <c r="F121" s="12"/>
      <c r="G121" s="12"/>
      <c r="H121" s="12"/>
      <c r="I121" s="12"/>
      <c r="J121" s="12"/>
      <c r="K121" s="12"/>
      <c r="L121" s="12"/>
      <c r="M121" s="12"/>
      <c r="N121" s="12"/>
      <c r="O121" s="12"/>
      <c r="P121" s="12"/>
      <c r="Q121" s="12"/>
      <c r="R121" s="12"/>
      <c r="S121" s="12"/>
      <c r="T121" s="12"/>
      <c r="U121" s="12"/>
      <c r="V121" s="12"/>
      <c r="W121" s="12"/>
      <c r="X121" s="12"/>
      <c r="Y121" s="12"/>
      <c r="Z121" s="12"/>
      <c r="AA121" s="12"/>
      <c r="AB121" s="12"/>
      <c r="AC121" s="12"/>
      <c r="AD121" s="12"/>
      <c r="AE121" s="12"/>
      <c r="AF121" s="12"/>
      <c r="AG121" s="12"/>
      <c r="AH121" s="15"/>
      <c r="AI121" s="15"/>
      <c r="AJ121" s="15"/>
      <c r="AK121" s="15"/>
      <c r="AL121" s="15"/>
      <c r="AM121" s="15"/>
      <c r="AN121" s="15"/>
      <c r="AO121" s="15"/>
      <c r="AP121" s="15"/>
      <c r="AQ121" s="15"/>
      <c r="AR121" s="15"/>
      <c r="AS121" s="15"/>
      <c r="AT121" s="15"/>
      <c r="AU121" s="15"/>
      <c r="AV121" s="15"/>
      <c r="AW121" s="15"/>
      <c r="AX121" s="15"/>
      <c r="AY121" s="15"/>
      <c r="AZ121" s="15"/>
      <c r="BA121" s="15"/>
      <c r="BB121" s="15"/>
      <c r="BC121" s="15"/>
      <c r="BD121" s="15"/>
      <c r="BE121" s="15"/>
      <c r="BF121" s="15"/>
      <c r="BG121" s="15"/>
      <c r="BH121" s="15"/>
      <c r="BI121" s="15"/>
      <c r="BJ121" s="15"/>
      <c r="BK121" s="15"/>
      <c r="BL121" s="15"/>
      <c r="BM121" s="15"/>
      <c r="BN121" s="15"/>
      <c r="BO121" s="15"/>
      <c r="BP121" s="15"/>
      <c r="BQ121" s="15"/>
      <c r="BR121" s="15"/>
      <c r="BS121" s="15"/>
      <c r="BT121" s="15"/>
      <c r="BU121" s="15"/>
      <c r="BV121" s="15"/>
      <c r="BW121" s="15"/>
      <c r="BX121" s="15"/>
      <c r="BY121" s="15"/>
      <c r="BZ121" s="15"/>
      <c r="CA121" s="15"/>
      <c r="CB121" s="15"/>
      <c r="CC121" s="15"/>
      <c r="CD121" s="15"/>
      <c r="CE121" s="15"/>
      <c r="CF121" s="15"/>
      <c r="CG121" s="15"/>
      <c r="CH121" s="15"/>
      <c r="CI121" s="15"/>
      <c r="CJ121" s="15"/>
      <c r="CK121" s="15"/>
      <c r="CL121" s="15"/>
      <c r="CM121" s="15"/>
      <c r="CN121" s="15"/>
      <c r="CO121" s="15"/>
      <c r="CP121" s="15"/>
      <c r="CQ121" s="15"/>
      <c r="CR121" s="15"/>
      <c r="CS121" s="15"/>
      <c r="CT121" s="15"/>
      <c r="CU121" s="15"/>
      <c r="CV121" s="15"/>
      <c r="CW121" s="15"/>
      <c r="CX121" s="15"/>
      <c r="CY121" s="15"/>
      <c r="CZ121" s="15"/>
      <c r="DA121" s="15"/>
      <c r="DB121" s="15"/>
      <c r="DC121" s="15"/>
      <c r="DD121" s="15"/>
      <c r="DE121" s="15"/>
      <c r="DF121" s="15"/>
      <c r="DG121" s="15"/>
      <c r="DH121" s="15"/>
      <c r="DI121" s="15"/>
    </row>
    <row r="122" spans="1:113">
      <c r="A122" s="12"/>
      <c r="B122" s="12"/>
      <c r="C122" s="12"/>
      <c r="D122" s="12"/>
      <c r="E122" s="12"/>
      <c r="F122" s="12"/>
      <c r="G122" s="12"/>
      <c r="H122" s="12"/>
      <c r="I122" s="12"/>
      <c r="J122" s="12"/>
      <c r="K122" s="12"/>
      <c r="L122" s="12"/>
      <c r="M122" s="12"/>
      <c r="N122" s="12"/>
      <c r="O122" s="12"/>
      <c r="P122" s="12"/>
      <c r="Q122" s="12"/>
      <c r="R122" s="12"/>
      <c r="S122" s="12"/>
      <c r="T122" s="12"/>
      <c r="U122" s="12"/>
      <c r="V122" s="12"/>
      <c r="W122" s="12"/>
      <c r="X122" s="12"/>
      <c r="Y122" s="12"/>
      <c r="Z122" s="12"/>
      <c r="AA122" s="12"/>
      <c r="AB122" s="12"/>
      <c r="AC122" s="12"/>
      <c r="AD122" s="12"/>
      <c r="AE122" s="12"/>
      <c r="AF122" s="12"/>
      <c r="AG122" s="12"/>
      <c r="AH122" s="15"/>
      <c r="AI122" s="15"/>
      <c r="AJ122" s="15"/>
      <c r="AK122" s="15"/>
      <c r="AL122" s="15"/>
      <c r="AM122" s="15"/>
      <c r="AN122" s="15"/>
      <c r="AO122" s="15"/>
      <c r="AP122" s="15"/>
      <c r="AQ122" s="15"/>
      <c r="AR122" s="15"/>
      <c r="AS122" s="15"/>
      <c r="AT122" s="15"/>
      <c r="AU122" s="15"/>
      <c r="AV122" s="15"/>
      <c r="AW122" s="15"/>
      <c r="AX122" s="15"/>
      <c r="AY122" s="15"/>
      <c r="AZ122" s="15"/>
      <c r="BA122" s="15"/>
      <c r="BB122" s="15"/>
      <c r="BC122" s="15"/>
      <c r="BD122" s="15"/>
      <c r="BE122" s="15"/>
      <c r="BF122" s="15"/>
      <c r="BG122" s="15"/>
      <c r="BH122" s="15"/>
      <c r="BI122" s="15"/>
      <c r="BJ122" s="15"/>
      <c r="BK122" s="15"/>
      <c r="BL122" s="15"/>
      <c r="BM122" s="15"/>
      <c r="BN122" s="15"/>
      <c r="BO122" s="15"/>
      <c r="BP122" s="15"/>
      <c r="BQ122" s="15"/>
      <c r="BR122" s="15"/>
      <c r="BS122" s="15"/>
      <c r="BT122" s="15"/>
      <c r="BU122" s="15"/>
      <c r="BV122" s="15"/>
      <c r="BW122" s="15"/>
      <c r="BX122" s="15"/>
      <c r="BY122" s="15"/>
      <c r="BZ122" s="15"/>
      <c r="CA122" s="15"/>
      <c r="CB122" s="15"/>
      <c r="CC122" s="15"/>
      <c r="CD122" s="15"/>
      <c r="CE122" s="15"/>
      <c r="CF122" s="15"/>
      <c r="CG122" s="15"/>
      <c r="CH122" s="15"/>
      <c r="CI122" s="15"/>
      <c r="CJ122" s="15"/>
      <c r="CK122" s="15"/>
      <c r="CL122" s="15"/>
      <c r="CM122" s="15"/>
      <c r="CN122" s="15"/>
      <c r="CO122" s="15"/>
      <c r="CP122" s="15"/>
      <c r="CQ122" s="15"/>
      <c r="CR122" s="15"/>
      <c r="CS122" s="15"/>
      <c r="CT122" s="15"/>
      <c r="CU122" s="15"/>
      <c r="CV122" s="15"/>
      <c r="CW122" s="15"/>
      <c r="CX122" s="15"/>
      <c r="CY122" s="15"/>
      <c r="CZ122" s="15"/>
      <c r="DA122" s="15"/>
      <c r="DB122" s="15"/>
      <c r="DC122" s="15"/>
      <c r="DD122" s="15"/>
      <c r="DE122" s="15"/>
      <c r="DF122" s="15"/>
      <c r="DG122" s="15"/>
      <c r="DH122" s="15"/>
      <c r="DI122" s="15"/>
    </row>
    <row r="123" spans="1:113">
      <c r="A123" s="12"/>
      <c r="B123" s="12"/>
      <c r="C123" s="12"/>
      <c r="D123" s="12"/>
      <c r="E123" s="12"/>
      <c r="F123" s="12"/>
      <c r="G123" s="12"/>
      <c r="H123" s="12"/>
      <c r="I123" s="12"/>
      <c r="J123" s="12"/>
      <c r="K123" s="12"/>
      <c r="L123" s="12"/>
      <c r="M123" s="12"/>
      <c r="N123" s="12"/>
      <c r="O123" s="12"/>
      <c r="P123" s="12"/>
      <c r="Q123" s="12"/>
      <c r="R123" s="12"/>
      <c r="S123" s="12"/>
      <c r="T123" s="12"/>
      <c r="U123" s="12"/>
      <c r="V123" s="12"/>
      <c r="W123" s="12"/>
      <c r="X123" s="12"/>
      <c r="Y123" s="12"/>
      <c r="Z123" s="12"/>
      <c r="AA123" s="12"/>
      <c r="AB123" s="12"/>
      <c r="AC123" s="12"/>
      <c r="AD123" s="12"/>
      <c r="AE123" s="12"/>
      <c r="AF123" s="12"/>
      <c r="AG123" s="12"/>
      <c r="AH123" s="15"/>
      <c r="AI123" s="15"/>
      <c r="AJ123" s="15"/>
      <c r="AK123" s="15"/>
      <c r="AL123" s="15"/>
      <c r="AM123" s="15"/>
      <c r="AN123" s="15"/>
      <c r="AO123" s="15"/>
      <c r="AP123" s="15"/>
      <c r="AQ123" s="15"/>
      <c r="AR123" s="15"/>
      <c r="AS123" s="15"/>
      <c r="AT123" s="15"/>
      <c r="AU123" s="15"/>
      <c r="AV123" s="15"/>
      <c r="AW123" s="15"/>
      <c r="AX123" s="15"/>
      <c r="AY123" s="15"/>
      <c r="AZ123" s="15"/>
      <c r="BA123" s="15"/>
      <c r="BB123" s="15"/>
      <c r="BC123" s="15"/>
      <c r="BD123" s="15"/>
      <c r="BE123" s="15"/>
      <c r="BF123" s="15"/>
      <c r="BG123" s="15"/>
      <c r="BH123" s="15"/>
      <c r="BI123" s="15"/>
      <c r="BJ123" s="15"/>
      <c r="BK123" s="15"/>
      <c r="BL123" s="15"/>
      <c r="BM123" s="15"/>
      <c r="BN123" s="15"/>
      <c r="BO123" s="15"/>
      <c r="BP123" s="15"/>
      <c r="BQ123" s="15"/>
      <c r="BR123" s="15"/>
      <c r="BS123" s="15"/>
      <c r="BT123" s="15"/>
      <c r="BU123" s="15"/>
      <c r="BV123" s="15"/>
      <c r="BW123" s="15"/>
      <c r="BX123" s="15"/>
      <c r="BY123" s="15"/>
      <c r="BZ123" s="15"/>
      <c r="CA123" s="15"/>
      <c r="CB123" s="15"/>
      <c r="CC123" s="15"/>
      <c r="CD123" s="15"/>
      <c r="CE123" s="15"/>
      <c r="CF123" s="15"/>
      <c r="CG123" s="15"/>
      <c r="CH123" s="15"/>
      <c r="CI123" s="15"/>
      <c r="CJ123" s="15"/>
      <c r="CK123" s="15"/>
      <c r="CL123" s="15"/>
      <c r="CM123" s="15"/>
      <c r="CN123" s="15"/>
      <c r="CO123" s="15"/>
      <c r="CP123" s="15"/>
      <c r="CQ123" s="15"/>
      <c r="CR123" s="15"/>
      <c r="CS123" s="15"/>
      <c r="CT123" s="15"/>
      <c r="CU123" s="15"/>
      <c r="CV123" s="15"/>
      <c r="CW123" s="15"/>
      <c r="CX123" s="15"/>
      <c r="CY123" s="15"/>
      <c r="CZ123" s="15"/>
      <c r="DA123" s="15"/>
      <c r="DB123" s="15"/>
      <c r="DC123" s="15"/>
      <c r="DD123" s="15"/>
      <c r="DE123" s="15"/>
      <c r="DF123" s="15"/>
      <c r="DG123" s="15"/>
      <c r="DH123" s="15"/>
      <c r="DI123" s="15"/>
    </row>
    <row r="124" spans="1:113">
      <c r="A124" s="12"/>
      <c r="B124" s="12"/>
      <c r="C124" s="12"/>
      <c r="D124" s="12"/>
      <c r="E124" s="12"/>
      <c r="F124" s="12"/>
      <c r="G124" s="12"/>
      <c r="H124" s="12"/>
      <c r="I124" s="12"/>
      <c r="J124" s="12"/>
      <c r="K124" s="12"/>
      <c r="L124" s="12"/>
      <c r="M124" s="12"/>
      <c r="N124" s="12"/>
      <c r="O124" s="12"/>
      <c r="P124" s="12"/>
      <c r="Q124" s="12"/>
      <c r="R124" s="12"/>
      <c r="S124" s="12"/>
      <c r="T124" s="12"/>
      <c r="U124" s="12"/>
      <c r="V124" s="12"/>
      <c r="W124" s="12"/>
      <c r="X124" s="12"/>
      <c r="Y124" s="12"/>
      <c r="Z124" s="12"/>
      <c r="AA124" s="12"/>
      <c r="AB124" s="12"/>
      <c r="AC124" s="12"/>
      <c r="AD124" s="12"/>
      <c r="AE124" s="12"/>
      <c r="AF124" s="12"/>
      <c r="AG124" s="12"/>
      <c r="AH124" s="15"/>
      <c r="AI124" s="15"/>
      <c r="AJ124" s="15"/>
      <c r="AK124" s="15"/>
      <c r="AL124" s="15"/>
      <c r="AM124" s="15"/>
      <c r="AN124" s="15"/>
      <c r="AO124" s="15"/>
      <c r="AP124" s="15"/>
      <c r="AQ124" s="15"/>
      <c r="AR124" s="15"/>
      <c r="AS124" s="15"/>
      <c r="AT124" s="15"/>
      <c r="AU124" s="15"/>
      <c r="AV124" s="15"/>
      <c r="AW124" s="15"/>
      <c r="AX124" s="15"/>
      <c r="AY124" s="15"/>
      <c r="AZ124" s="15"/>
      <c r="BA124" s="15"/>
      <c r="BB124" s="15"/>
      <c r="BC124" s="15"/>
      <c r="BD124" s="15"/>
      <c r="BE124" s="15"/>
      <c r="BF124" s="15"/>
      <c r="BG124" s="15"/>
      <c r="BH124" s="15"/>
      <c r="BI124" s="15"/>
      <c r="BJ124" s="15"/>
      <c r="BK124" s="15"/>
      <c r="BL124" s="15"/>
      <c r="BM124" s="15"/>
      <c r="BN124" s="15"/>
      <c r="BO124" s="15"/>
      <c r="BP124" s="15"/>
      <c r="BQ124" s="15"/>
      <c r="BR124" s="15"/>
      <c r="BS124" s="15"/>
      <c r="BT124" s="15"/>
      <c r="BU124" s="15"/>
      <c r="BV124" s="15"/>
      <c r="BW124" s="15"/>
      <c r="BX124" s="15"/>
      <c r="BY124" s="15"/>
      <c r="BZ124" s="15"/>
      <c r="CA124" s="15"/>
      <c r="CB124" s="15"/>
      <c r="CC124" s="15"/>
      <c r="CD124" s="15"/>
      <c r="CE124" s="15"/>
      <c r="CF124" s="15"/>
      <c r="CG124" s="15"/>
      <c r="CH124" s="15"/>
      <c r="CI124" s="15"/>
      <c r="CJ124" s="15"/>
      <c r="CK124" s="15"/>
      <c r="CL124" s="15"/>
      <c r="CM124" s="15"/>
      <c r="CN124" s="15"/>
      <c r="CO124" s="15"/>
      <c r="CP124" s="15"/>
      <c r="CQ124" s="15"/>
      <c r="CR124" s="15"/>
      <c r="CS124" s="15"/>
      <c r="CT124" s="15"/>
      <c r="CU124" s="15"/>
      <c r="CV124" s="15"/>
      <c r="CW124" s="15"/>
      <c r="CX124" s="15"/>
      <c r="CY124" s="15"/>
      <c r="CZ124" s="15"/>
      <c r="DA124" s="15"/>
      <c r="DB124" s="15"/>
      <c r="DC124" s="15"/>
      <c r="DD124" s="15"/>
      <c r="DE124" s="15"/>
      <c r="DF124" s="15"/>
      <c r="DG124" s="15"/>
      <c r="DH124" s="15"/>
      <c r="DI124" s="15"/>
    </row>
    <row r="125" spans="1:113">
      <c r="A125" s="12"/>
      <c r="B125" s="12"/>
      <c r="C125" s="12"/>
      <c r="D125" s="12"/>
      <c r="E125" s="12"/>
      <c r="F125" s="12"/>
      <c r="G125" s="12"/>
      <c r="H125" s="12"/>
      <c r="I125" s="12"/>
      <c r="J125" s="12"/>
      <c r="K125" s="12"/>
      <c r="L125" s="12"/>
      <c r="M125" s="12"/>
      <c r="N125" s="12"/>
      <c r="O125" s="12"/>
      <c r="P125" s="12"/>
      <c r="Q125" s="12"/>
      <c r="R125" s="12"/>
      <c r="S125" s="12"/>
      <c r="T125" s="12"/>
      <c r="U125" s="12"/>
      <c r="V125" s="12"/>
      <c r="W125" s="12"/>
      <c r="X125" s="12"/>
      <c r="Y125" s="12"/>
      <c r="Z125" s="12"/>
      <c r="AA125" s="12"/>
      <c r="AB125" s="12"/>
      <c r="AC125" s="12"/>
      <c r="AD125" s="12"/>
      <c r="AE125" s="12"/>
      <c r="AF125" s="12"/>
      <c r="AG125" s="12"/>
      <c r="AH125" s="15"/>
      <c r="AI125" s="15"/>
      <c r="AJ125" s="15"/>
      <c r="AK125" s="15"/>
      <c r="AL125" s="15"/>
      <c r="AM125" s="15"/>
      <c r="AN125" s="15"/>
      <c r="AO125" s="15"/>
      <c r="AP125" s="15"/>
      <c r="AQ125" s="15"/>
      <c r="AR125" s="15"/>
      <c r="AS125" s="15"/>
      <c r="AT125" s="15"/>
      <c r="AU125" s="15"/>
      <c r="AV125" s="15"/>
      <c r="AW125" s="15"/>
      <c r="AX125" s="15"/>
      <c r="AY125" s="15"/>
      <c r="AZ125" s="15"/>
      <c r="BA125" s="15"/>
      <c r="BB125" s="15"/>
      <c r="BC125" s="15"/>
      <c r="BD125" s="15"/>
      <c r="BE125" s="15"/>
      <c r="BF125" s="15"/>
      <c r="BG125" s="15"/>
      <c r="BH125" s="15"/>
      <c r="BI125" s="15"/>
      <c r="BJ125" s="15"/>
      <c r="BK125" s="15"/>
      <c r="BL125" s="15"/>
      <c r="BM125" s="15"/>
      <c r="BN125" s="15"/>
      <c r="BO125" s="15"/>
      <c r="BP125" s="15"/>
      <c r="BQ125" s="15"/>
      <c r="BR125" s="15"/>
      <c r="BS125" s="15"/>
      <c r="BT125" s="15"/>
      <c r="BU125" s="15"/>
      <c r="BV125" s="15"/>
      <c r="BW125" s="15"/>
      <c r="BX125" s="15"/>
      <c r="BY125" s="15"/>
      <c r="BZ125" s="15"/>
      <c r="CA125" s="15"/>
      <c r="CB125" s="15"/>
      <c r="CC125" s="15"/>
      <c r="CD125" s="15"/>
      <c r="CE125" s="15"/>
      <c r="CF125" s="15"/>
      <c r="CG125" s="15"/>
      <c r="CH125" s="15"/>
      <c r="CI125" s="15"/>
      <c r="CJ125" s="15"/>
      <c r="CK125" s="15"/>
      <c r="CL125" s="15"/>
      <c r="CM125" s="15"/>
      <c r="CN125" s="15"/>
      <c r="CO125" s="15"/>
      <c r="CP125" s="15"/>
      <c r="CQ125" s="15"/>
      <c r="CR125" s="15"/>
      <c r="CS125" s="15"/>
      <c r="CT125" s="15"/>
      <c r="CU125" s="15"/>
      <c r="CV125" s="15"/>
      <c r="CW125" s="15"/>
      <c r="CX125" s="15"/>
      <c r="CY125" s="15"/>
      <c r="CZ125" s="15"/>
      <c r="DA125" s="15"/>
      <c r="DB125" s="15"/>
      <c r="DC125" s="15"/>
      <c r="DD125" s="15"/>
      <c r="DE125" s="15"/>
      <c r="DF125" s="15"/>
      <c r="DG125" s="15"/>
      <c r="DH125" s="15"/>
      <c r="DI125" s="15"/>
    </row>
    <row r="126" spans="1:113">
      <c r="A126" s="12"/>
      <c r="B126" s="12"/>
      <c r="C126" s="12"/>
      <c r="D126" s="12"/>
      <c r="E126" s="12"/>
      <c r="F126" s="12"/>
      <c r="G126" s="12"/>
      <c r="H126" s="12"/>
      <c r="I126" s="12"/>
      <c r="J126" s="12"/>
      <c r="K126" s="12"/>
      <c r="L126" s="12"/>
      <c r="M126" s="12"/>
      <c r="N126" s="12"/>
      <c r="O126" s="12"/>
      <c r="P126" s="12"/>
      <c r="Q126" s="12"/>
      <c r="R126" s="12"/>
      <c r="S126" s="12"/>
      <c r="T126" s="12"/>
      <c r="U126" s="12"/>
      <c r="V126" s="12"/>
      <c r="W126" s="12"/>
      <c r="X126" s="12"/>
      <c r="Y126" s="12"/>
      <c r="Z126" s="12"/>
      <c r="AA126" s="12"/>
      <c r="AB126" s="12"/>
      <c r="AC126" s="12"/>
      <c r="AD126" s="12"/>
      <c r="AE126" s="12"/>
      <c r="AF126" s="12"/>
      <c r="AG126" s="12"/>
      <c r="AH126" s="15"/>
      <c r="AI126" s="15"/>
      <c r="AJ126" s="15"/>
      <c r="AK126" s="15"/>
      <c r="AL126" s="15"/>
      <c r="AM126" s="15"/>
      <c r="AN126" s="15"/>
      <c r="AO126" s="15"/>
      <c r="AP126" s="15"/>
      <c r="AQ126" s="15"/>
      <c r="AR126" s="15"/>
      <c r="AS126" s="15"/>
      <c r="AT126" s="15"/>
      <c r="AU126" s="15"/>
      <c r="AV126" s="15"/>
      <c r="AW126" s="15"/>
      <c r="AX126" s="15"/>
      <c r="AY126" s="15"/>
      <c r="AZ126" s="15"/>
      <c r="BA126" s="15"/>
      <c r="BB126" s="15"/>
      <c r="BC126" s="15"/>
      <c r="BD126" s="15"/>
      <c r="BE126" s="15"/>
      <c r="BF126" s="15"/>
      <c r="BG126" s="15"/>
      <c r="BH126" s="15"/>
      <c r="BI126" s="15"/>
      <c r="BJ126" s="15"/>
      <c r="BK126" s="15"/>
      <c r="BL126" s="15"/>
      <c r="BM126" s="15"/>
      <c r="BN126" s="15"/>
      <c r="BO126" s="15"/>
      <c r="BP126" s="15"/>
      <c r="BQ126" s="15"/>
      <c r="BR126" s="15"/>
      <c r="BS126" s="15"/>
      <c r="BT126" s="15"/>
      <c r="BU126" s="15"/>
      <c r="BV126" s="15"/>
      <c r="BW126" s="15"/>
      <c r="BX126" s="15"/>
      <c r="BY126" s="15"/>
      <c r="BZ126" s="15"/>
      <c r="CA126" s="15"/>
      <c r="CB126" s="15"/>
      <c r="CC126" s="15"/>
      <c r="CD126" s="15"/>
      <c r="CE126" s="15"/>
      <c r="CF126" s="15"/>
      <c r="CG126" s="15"/>
      <c r="CH126" s="15"/>
      <c r="CI126" s="15"/>
      <c r="CJ126" s="15"/>
      <c r="CK126" s="15"/>
      <c r="CL126" s="15"/>
      <c r="CM126" s="15"/>
      <c r="CN126" s="15"/>
      <c r="CO126" s="15"/>
      <c r="CP126" s="15"/>
      <c r="CQ126" s="15"/>
      <c r="CR126" s="15"/>
      <c r="CS126" s="15"/>
      <c r="CT126" s="15"/>
      <c r="CU126" s="15"/>
      <c r="CV126" s="15"/>
      <c r="CW126" s="15"/>
      <c r="CX126" s="15"/>
      <c r="CY126" s="15"/>
      <c r="CZ126" s="15"/>
      <c r="DA126" s="15"/>
      <c r="DB126" s="15"/>
      <c r="DC126" s="15"/>
      <c r="DD126" s="15"/>
      <c r="DE126" s="15"/>
      <c r="DF126" s="15"/>
      <c r="DG126" s="15"/>
      <c r="DH126" s="15"/>
      <c r="DI126" s="15"/>
    </row>
    <row r="127" spans="1:113">
      <c r="A127" s="12"/>
      <c r="B127" s="12"/>
      <c r="C127" s="12"/>
      <c r="D127" s="12"/>
      <c r="E127" s="12"/>
      <c r="F127" s="12"/>
      <c r="G127" s="12"/>
      <c r="H127" s="12"/>
      <c r="I127" s="12"/>
      <c r="J127" s="12"/>
      <c r="K127" s="12"/>
      <c r="L127" s="12"/>
      <c r="M127" s="12"/>
      <c r="N127" s="12"/>
      <c r="O127" s="12"/>
      <c r="P127" s="12"/>
      <c r="Q127" s="12"/>
      <c r="R127" s="12"/>
      <c r="S127" s="12"/>
      <c r="T127" s="12"/>
      <c r="U127" s="12"/>
      <c r="V127" s="12"/>
      <c r="W127" s="12"/>
      <c r="X127" s="12"/>
      <c r="Y127" s="12"/>
      <c r="Z127" s="12"/>
      <c r="AA127" s="12"/>
      <c r="AB127" s="12"/>
      <c r="AC127" s="12"/>
      <c r="AD127" s="12"/>
      <c r="AE127" s="12"/>
      <c r="AF127" s="12"/>
      <c r="AG127" s="12"/>
      <c r="AH127" s="15"/>
      <c r="AI127" s="15"/>
      <c r="AJ127" s="15"/>
      <c r="AK127" s="15"/>
      <c r="AL127" s="15"/>
      <c r="AM127" s="15"/>
      <c r="AN127" s="15"/>
      <c r="AO127" s="15"/>
      <c r="AP127" s="15"/>
      <c r="AQ127" s="15"/>
      <c r="AR127" s="15"/>
      <c r="AS127" s="15"/>
      <c r="AT127" s="15"/>
      <c r="AU127" s="15"/>
      <c r="AV127" s="15"/>
      <c r="AW127" s="15"/>
      <c r="AX127" s="15"/>
      <c r="AY127" s="15"/>
      <c r="AZ127" s="15"/>
      <c r="BA127" s="15"/>
      <c r="BB127" s="15"/>
      <c r="BC127" s="15"/>
      <c r="BD127" s="15"/>
      <c r="BE127" s="15"/>
      <c r="BF127" s="15"/>
      <c r="BG127" s="15"/>
      <c r="BH127" s="15"/>
      <c r="BI127" s="15"/>
      <c r="BJ127" s="15"/>
      <c r="BK127" s="15"/>
      <c r="BL127" s="15"/>
      <c r="BM127" s="15"/>
      <c r="BN127" s="15"/>
      <c r="BO127" s="15"/>
      <c r="BP127" s="15"/>
      <c r="BQ127" s="15"/>
      <c r="BR127" s="15"/>
      <c r="BS127" s="15"/>
      <c r="BT127" s="15"/>
      <c r="BU127" s="15"/>
      <c r="BV127" s="15"/>
      <c r="BW127" s="15"/>
      <c r="BX127" s="15"/>
      <c r="BY127" s="15"/>
      <c r="BZ127" s="15"/>
      <c r="CA127" s="15"/>
      <c r="CB127" s="15"/>
      <c r="CC127" s="15"/>
      <c r="CD127" s="15"/>
      <c r="CE127" s="15"/>
      <c r="CF127" s="15"/>
      <c r="CG127" s="15"/>
      <c r="CH127" s="15"/>
      <c r="CI127" s="15"/>
      <c r="CJ127" s="15"/>
      <c r="CK127" s="15"/>
      <c r="CL127" s="15"/>
      <c r="CM127" s="15"/>
      <c r="CN127" s="15"/>
      <c r="CO127" s="15"/>
      <c r="CP127" s="15"/>
      <c r="CQ127" s="15"/>
      <c r="CR127" s="15"/>
      <c r="CS127" s="15"/>
      <c r="CT127" s="15"/>
      <c r="CU127" s="15"/>
      <c r="CV127" s="15"/>
      <c r="CW127" s="15"/>
      <c r="CX127" s="15"/>
      <c r="CY127" s="15"/>
      <c r="CZ127" s="15"/>
      <c r="DA127" s="15"/>
      <c r="DB127" s="15"/>
      <c r="DC127" s="15"/>
      <c r="DD127" s="15"/>
      <c r="DE127" s="15"/>
      <c r="DF127" s="15"/>
      <c r="DG127" s="15"/>
      <c r="DH127" s="15"/>
      <c r="DI127" s="15"/>
    </row>
    <row r="128" spans="1:113">
      <c r="A128" s="12"/>
      <c r="B128" s="12"/>
      <c r="C128" s="12"/>
      <c r="D128" s="12"/>
      <c r="E128" s="12"/>
      <c r="F128" s="12"/>
      <c r="G128" s="12"/>
      <c r="H128" s="12"/>
      <c r="I128" s="12"/>
      <c r="J128" s="12"/>
      <c r="K128" s="12"/>
      <c r="L128" s="12"/>
      <c r="M128" s="12"/>
      <c r="N128" s="12"/>
      <c r="O128" s="12"/>
      <c r="P128" s="12"/>
      <c r="Q128" s="12"/>
      <c r="R128" s="12"/>
      <c r="S128" s="12"/>
      <c r="T128" s="12"/>
      <c r="U128" s="12"/>
      <c r="V128" s="12"/>
      <c r="W128" s="12"/>
      <c r="X128" s="12"/>
      <c r="Y128" s="12"/>
      <c r="Z128" s="12"/>
      <c r="AA128" s="12"/>
      <c r="AB128" s="12"/>
      <c r="AC128" s="12"/>
      <c r="AD128" s="12"/>
      <c r="AE128" s="12"/>
      <c r="AF128" s="12"/>
      <c r="AG128" s="12"/>
      <c r="AH128" s="15"/>
      <c r="AI128" s="15"/>
      <c r="AJ128" s="15"/>
      <c r="AK128" s="15"/>
      <c r="AL128" s="15"/>
      <c r="AM128" s="15"/>
      <c r="AN128" s="15"/>
      <c r="AO128" s="15"/>
      <c r="AP128" s="15"/>
      <c r="AQ128" s="15"/>
      <c r="AR128" s="15"/>
      <c r="AS128" s="15"/>
      <c r="AT128" s="15"/>
      <c r="AU128" s="15"/>
      <c r="AV128" s="15"/>
      <c r="AW128" s="15"/>
      <c r="AX128" s="15"/>
      <c r="AY128" s="15"/>
      <c r="AZ128" s="15"/>
      <c r="BA128" s="15"/>
      <c r="BB128" s="15"/>
      <c r="BC128" s="15"/>
      <c r="BD128" s="15"/>
      <c r="BE128" s="15"/>
      <c r="BF128" s="15"/>
      <c r="BG128" s="15"/>
      <c r="BH128" s="15"/>
      <c r="BI128" s="15"/>
      <c r="BJ128" s="15"/>
      <c r="BK128" s="15"/>
      <c r="BL128" s="15"/>
      <c r="BM128" s="15"/>
      <c r="BN128" s="15"/>
      <c r="BO128" s="15"/>
      <c r="BP128" s="15"/>
      <c r="BQ128" s="15"/>
      <c r="BR128" s="15"/>
      <c r="BS128" s="15"/>
      <c r="BT128" s="15"/>
      <c r="BU128" s="15"/>
      <c r="BV128" s="15"/>
      <c r="BW128" s="15"/>
      <c r="BX128" s="15"/>
      <c r="BY128" s="15"/>
      <c r="BZ128" s="15"/>
      <c r="CA128" s="15"/>
      <c r="CB128" s="15"/>
      <c r="CC128" s="15"/>
      <c r="CD128" s="15"/>
      <c r="CE128" s="15"/>
      <c r="CF128" s="15"/>
      <c r="CG128" s="15"/>
      <c r="CH128" s="15"/>
      <c r="CI128" s="15"/>
      <c r="CJ128" s="15"/>
      <c r="CK128" s="15"/>
      <c r="CL128" s="15"/>
      <c r="CM128" s="15"/>
      <c r="CN128" s="15"/>
      <c r="CO128" s="15"/>
      <c r="CP128" s="15"/>
      <c r="CQ128" s="15"/>
      <c r="CR128" s="15"/>
      <c r="CS128" s="15"/>
      <c r="CT128" s="15"/>
      <c r="CU128" s="15"/>
      <c r="CV128" s="15"/>
      <c r="CW128" s="15"/>
      <c r="CX128" s="15"/>
      <c r="CY128" s="15"/>
      <c r="CZ128" s="15"/>
      <c r="DA128" s="15"/>
      <c r="DB128" s="15"/>
      <c r="DC128" s="15"/>
      <c r="DD128" s="15"/>
      <c r="DE128" s="15"/>
      <c r="DF128" s="15"/>
      <c r="DG128" s="15"/>
      <c r="DH128" s="15"/>
      <c r="DI128" s="15"/>
    </row>
    <row r="129" spans="1:113">
      <c r="A129" s="12"/>
      <c r="B129" s="12"/>
      <c r="C129" s="12"/>
      <c r="D129" s="12"/>
      <c r="E129" s="12"/>
      <c r="F129" s="12"/>
      <c r="G129" s="12"/>
      <c r="H129" s="12"/>
      <c r="I129" s="12"/>
      <c r="J129" s="12"/>
      <c r="K129" s="12"/>
      <c r="L129" s="12"/>
      <c r="M129" s="12"/>
      <c r="N129" s="12"/>
      <c r="O129" s="12"/>
      <c r="P129" s="12"/>
      <c r="Q129" s="12"/>
      <c r="R129" s="12"/>
      <c r="S129" s="12"/>
      <c r="T129" s="12"/>
      <c r="U129" s="12"/>
      <c r="V129" s="12"/>
      <c r="W129" s="12"/>
      <c r="X129" s="12"/>
      <c r="Y129" s="12"/>
      <c r="Z129" s="12"/>
      <c r="AA129" s="12"/>
      <c r="AB129" s="12"/>
      <c r="AC129" s="12"/>
      <c r="AD129" s="12"/>
      <c r="AE129" s="12"/>
      <c r="AF129" s="12"/>
      <c r="AG129" s="12"/>
      <c r="AH129" s="15"/>
      <c r="AI129" s="15"/>
      <c r="AJ129" s="15"/>
      <c r="AK129" s="15"/>
      <c r="AL129" s="15"/>
      <c r="AM129" s="15"/>
      <c r="AN129" s="15"/>
      <c r="AO129" s="15"/>
      <c r="AP129" s="15"/>
      <c r="AQ129" s="15"/>
      <c r="AR129" s="15"/>
      <c r="AS129" s="15"/>
      <c r="AT129" s="15"/>
      <c r="AU129" s="15"/>
      <c r="AV129" s="15"/>
      <c r="AW129" s="15"/>
      <c r="AX129" s="15"/>
      <c r="AY129" s="15"/>
      <c r="AZ129" s="15"/>
      <c r="BA129" s="15"/>
      <c r="BB129" s="15"/>
      <c r="BC129" s="15"/>
      <c r="BD129" s="15"/>
      <c r="BE129" s="15"/>
      <c r="BF129" s="15"/>
      <c r="BG129" s="15"/>
      <c r="BH129" s="15"/>
      <c r="BI129" s="15"/>
      <c r="BJ129" s="15"/>
      <c r="BK129" s="15"/>
      <c r="BL129" s="15"/>
      <c r="BM129" s="15"/>
      <c r="BN129" s="15"/>
      <c r="BO129" s="15"/>
      <c r="BP129" s="15"/>
      <c r="BQ129" s="15"/>
      <c r="BR129" s="15"/>
      <c r="BS129" s="15"/>
      <c r="BT129" s="15"/>
      <c r="BU129" s="15"/>
      <c r="BV129" s="15"/>
      <c r="BW129" s="15"/>
      <c r="BX129" s="15"/>
      <c r="BY129" s="15"/>
      <c r="BZ129" s="15"/>
      <c r="CA129" s="15"/>
      <c r="CB129" s="15"/>
      <c r="CC129" s="15"/>
      <c r="CD129" s="15"/>
      <c r="CE129" s="15"/>
      <c r="CF129" s="15"/>
      <c r="CG129" s="15"/>
      <c r="CH129" s="15"/>
      <c r="CI129" s="15"/>
      <c r="CJ129" s="15"/>
      <c r="CK129" s="15"/>
      <c r="CL129" s="15"/>
      <c r="CM129" s="15"/>
      <c r="CN129" s="15"/>
      <c r="CO129" s="15"/>
      <c r="CP129" s="15"/>
      <c r="CQ129" s="15"/>
      <c r="CR129" s="15"/>
      <c r="CS129" s="15"/>
      <c r="CT129" s="15"/>
      <c r="CU129" s="15"/>
      <c r="CV129" s="15"/>
      <c r="CW129" s="15"/>
      <c r="CX129" s="15"/>
      <c r="CY129" s="15"/>
      <c r="CZ129" s="15"/>
      <c r="DA129" s="15"/>
      <c r="DB129" s="15"/>
      <c r="DC129" s="15"/>
      <c r="DD129" s="15"/>
      <c r="DE129" s="15"/>
      <c r="DF129" s="15"/>
      <c r="DG129" s="15"/>
      <c r="DH129" s="15"/>
      <c r="DI129" s="15"/>
    </row>
    <row r="130" spans="1:113">
      <c r="A130" s="12"/>
      <c r="B130" s="12"/>
      <c r="C130" s="12"/>
      <c r="D130" s="12"/>
      <c r="E130" s="12"/>
      <c r="F130" s="12"/>
      <c r="G130" s="12"/>
      <c r="H130" s="12"/>
      <c r="I130" s="12"/>
      <c r="J130" s="12"/>
      <c r="K130" s="12"/>
      <c r="L130" s="12"/>
      <c r="M130" s="12"/>
      <c r="N130" s="12"/>
      <c r="O130" s="12"/>
      <c r="P130" s="12"/>
      <c r="Q130" s="12"/>
      <c r="R130" s="12"/>
      <c r="S130" s="12"/>
      <c r="T130" s="12"/>
      <c r="U130" s="12"/>
      <c r="V130" s="12"/>
      <c r="W130" s="12"/>
      <c r="X130" s="12"/>
      <c r="Y130" s="12"/>
      <c r="Z130" s="12"/>
      <c r="AA130" s="12"/>
      <c r="AB130" s="12"/>
      <c r="AC130" s="12"/>
      <c r="AD130" s="12"/>
      <c r="AE130" s="12"/>
      <c r="AF130" s="12"/>
      <c r="AG130" s="12"/>
      <c r="AH130" s="15"/>
      <c r="AI130" s="15"/>
      <c r="AJ130" s="15"/>
      <c r="AK130" s="15"/>
      <c r="AL130" s="15"/>
      <c r="AM130" s="15"/>
      <c r="AN130" s="15"/>
      <c r="AO130" s="15"/>
      <c r="AP130" s="15"/>
      <c r="AQ130" s="15"/>
      <c r="AR130" s="15"/>
      <c r="AS130" s="15"/>
      <c r="AT130" s="15"/>
      <c r="AU130" s="15"/>
      <c r="AV130" s="15"/>
      <c r="AW130" s="15"/>
      <c r="AX130" s="15"/>
      <c r="AY130" s="15"/>
      <c r="AZ130" s="15"/>
      <c r="BA130" s="15"/>
      <c r="BB130" s="15"/>
      <c r="BC130" s="15"/>
      <c r="BD130" s="15"/>
      <c r="BE130" s="15"/>
      <c r="BF130" s="15"/>
      <c r="BG130" s="15"/>
      <c r="BH130" s="15"/>
      <c r="BI130" s="15"/>
      <c r="BJ130" s="15"/>
      <c r="BK130" s="15"/>
      <c r="BL130" s="15"/>
      <c r="BM130" s="15"/>
      <c r="BN130" s="15"/>
      <c r="BO130" s="15"/>
      <c r="BP130" s="15"/>
      <c r="BQ130" s="15"/>
      <c r="BR130" s="15"/>
      <c r="BS130" s="15"/>
      <c r="BT130" s="15"/>
      <c r="BU130" s="15"/>
      <c r="BV130" s="15"/>
      <c r="BW130" s="15"/>
      <c r="BX130" s="15"/>
      <c r="BY130" s="15"/>
      <c r="BZ130" s="15"/>
      <c r="CA130" s="15"/>
      <c r="CB130" s="15"/>
      <c r="CC130" s="15"/>
      <c r="CD130" s="15"/>
      <c r="CE130" s="15"/>
      <c r="CF130" s="15"/>
      <c r="CG130" s="15"/>
      <c r="CH130" s="15"/>
      <c r="CI130" s="15"/>
      <c r="CJ130" s="15"/>
      <c r="CK130" s="15"/>
      <c r="CL130" s="15"/>
      <c r="CM130" s="15"/>
      <c r="CN130" s="15"/>
      <c r="CO130" s="15"/>
      <c r="CP130" s="15"/>
      <c r="CQ130" s="15"/>
      <c r="CR130" s="15"/>
      <c r="CS130" s="15"/>
      <c r="CT130" s="15"/>
      <c r="CU130" s="15"/>
      <c r="CV130" s="15"/>
      <c r="CW130" s="15"/>
      <c r="CX130" s="15"/>
      <c r="CY130" s="15"/>
      <c r="CZ130" s="15"/>
      <c r="DA130" s="15"/>
      <c r="DB130" s="15"/>
      <c r="DC130" s="15"/>
      <c r="DD130" s="15"/>
      <c r="DE130" s="15"/>
      <c r="DF130" s="15"/>
      <c r="DG130" s="15"/>
      <c r="DH130" s="15"/>
      <c r="DI130" s="15"/>
    </row>
    <row r="131" spans="1:113">
      <c r="A131" s="12"/>
      <c r="B131" s="12"/>
      <c r="C131" s="12"/>
      <c r="D131" s="12"/>
      <c r="E131" s="12"/>
      <c r="F131" s="12"/>
      <c r="G131" s="12"/>
      <c r="H131" s="12"/>
      <c r="I131" s="12"/>
      <c r="J131" s="12"/>
      <c r="K131" s="12"/>
      <c r="L131" s="12"/>
      <c r="M131" s="12"/>
      <c r="N131" s="12"/>
      <c r="O131" s="12"/>
      <c r="P131" s="12"/>
      <c r="Q131" s="12"/>
      <c r="R131" s="12"/>
      <c r="S131" s="12"/>
      <c r="T131" s="12"/>
      <c r="U131" s="12"/>
      <c r="V131" s="12"/>
      <c r="W131" s="12"/>
      <c r="X131" s="12"/>
      <c r="Y131" s="12"/>
      <c r="Z131" s="12"/>
      <c r="AA131" s="12"/>
      <c r="AB131" s="12"/>
      <c r="AC131" s="12"/>
      <c r="AD131" s="12"/>
      <c r="AE131" s="12"/>
      <c r="AF131" s="12"/>
      <c r="AG131" s="12"/>
      <c r="AH131" s="15"/>
      <c r="AI131" s="15"/>
      <c r="AJ131" s="15"/>
      <c r="AK131" s="15"/>
      <c r="AL131" s="15"/>
      <c r="AM131" s="15"/>
      <c r="AN131" s="15"/>
      <c r="AO131" s="15"/>
      <c r="AP131" s="15"/>
      <c r="AQ131" s="15"/>
      <c r="AR131" s="15"/>
      <c r="AS131" s="15"/>
      <c r="AT131" s="15"/>
      <c r="AU131" s="15"/>
      <c r="AV131" s="15"/>
      <c r="AW131" s="15"/>
      <c r="AX131" s="15"/>
      <c r="AY131" s="15"/>
      <c r="AZ131" s="15"/>
      <c r="BA131" s="15"/>
      <c r="BB131" s="15"/>
      <c r="BC131" s="15"/>
      <c r="BD131" s="15"/>
      <c r="BE131" s="15"/>
      <c r="BF131" s="15"/>
      <c r="BG131" s="15"/>
      <c r="BH131" s="15"/>
      <c r="BI131" s="15"/>
      <c r="BJ131" s="15"/>
      <c r="BK131" s="15"/>
      <c r="BL131" s="15"/>
      <c r="BM131" s="15"/>
      <c r="BN131" s="15"/>
      <c r="BO131" s="15"/>
      <c r="BP131" s="15"/>
      <c r="BQ131" s="15"/>
      <c r="BR131" s="15"/>
      <c r="BS131" s="15"/>
      <c r="BT131" s="15"/>
      <c r="BU131" s="15"/>
      <c r="BV131" s="15"/>
      <c r="BW131" s="15"/>
      <c r="BX131" s="15"/>
      <c r="BY131" s="15"/>
      <c r="BZ131" s="15"/>
      <c r="CA131" s="15"/>
      <c r="CB131" s="15"/>
      <c r="CC131" s="15"/>
      <c r="CD131" s="15"/>
      <c r="CE131" s="15"/>
      <c r="CF131" s="15"/>
      <c r="CG131" s="15"/>
      <c r="CH131" s="15"/>
      <c r="CI131" s="15"/>
      <c r="CJ131" s="15"/>
      <c r="CK131" s="15"/>
      <c r="CL131" s="15"/>
      <c r="CM131" s="15"/>
      <c r="CN131" s="15"/>
      <c r="CO131" s="15"/>
      <c r="CP131" s="15"/>
      <c r="CQ131" s="15"/>
      <c r="CR131" s="15"/>
      <c r="CS131" s="15"/>
      <c r="CT131" s="15"/>
      <c r="CU131" s="15"/>
      <c r="CV131" s="15"/>
      <c r="CW131" s="15"/>
      <c r="CX131" s="15"/>
      <c r="CY131" s="15"/>
      <c r="CZ131" s="15"/>
      <c r="DA131" s="15"/>
      <c r="DB131" s="15"/>
      <c r="DC131" s="15"/>
      <c r="DD131" s="15"/>
      <c r="DE131" s="15"/>
      <c r="DF131" s="15"/>
      <c r="DG131" s="15"/>
      <c r="DH131" s="15"/>
      <c r="DI131" s="15"/>
    </row>
    <row r="132" spans="1:113">
      <c r="A132" s="12"/>
      <c r="B132" s="12"/>
      <c r="C132" s="12"/>
      <c r="D132" s="12"/>
      <c r="E132" s="12"/>
      <c r="F132" s="12"/>
      <c r="G132" s="12"/>
      <c r="H132" s="12"/>
      <c r="I132" s="12"/>
      <c r="J132" s="12"/>
      <c r="K132" s="12"/>
      <c r="L132" s="12"/>
      <c r="M132" s="12"/>
      <c r="N132" s="12"/>
      <c r="O132" s="12"/>
      <c r="P132" s="12"/>
      <c r="Q132" s="12"/>
      <c r="R132" s="12"/>
      <c r="S132" s="12"/>
      <c r="T132" s="12"/>
      <c r="U132" s="12"/>
      <c r="V132" s="12"/>
      <c r="W132" s="12"/>
      <c r="X132" s="12"/>
      <c r="Y132" s="12"/>
      <c r="Z132" s="12"/>
      <c r="AA132" s="12"/>
      <c r="AB132" s="12"/>
      <c r="AC132" s="12"/>
      <c r="AD132" s="12"/>
      <c r="AE132" s="12"/>
      <c r="AF132" s="12"/>
      <c r="AG132" s="12"/>
      <c r="AH132" s="15"/>
      <c r="AI132" s="15"/>
      <c r="AJ132" s="15"/>
      <c r="AK132" s="15"/>
      <c r="AL132" s="15"/>
      <c r="AM132" s="15"/>
      <c r="AN132" s="15"/>
      <c r="AO132" s="15"/>
      <c r="AP132" s="15"/>
      <c r="AQ132" s="15"/>
      <c r="AR132" s="15"/>
      <c r="AS132" s="15"/>
      <c r="AT132" s="15"/>
      <c r="AU132" s="15"/>
      <c r="AV132" s="15"/>
      <c r="AW132" s="15"/>
      <c r="AX132" s="15"/>
      <c r="AY132" s="15"/>
      <c r="AZ132" s="15"/>
      <c r="BA132" s="15"/>
      <c r="BB132" s="15"/>
      <c r="BC132" s="15"/>
      <c r="BD132" s="15"/>
      <c r="BE132" s="15"/>
      <c r="BF132" s="15"/>
      <c r="BG132" s="15"/>
      <c r="BH132" s="15"/>
      <c r="BI132" s="15"/>
      <c r="BJ132" s="15"/>
      <c r="BK132" s="15"/>
      <c r="BL132" s="15"/>
      <c r="BM132" s="15"/>
      <c r="BN132" s="15"/>
      <c r="BO132" s="15"/>
      <c r="BP132" s="15"/>
      <c r="BQ132" s="15"/>
      <c r="BR132" s="15"/>
      <c r="BS132" s="15"/>
      <c r="BT132" s="15"/>
      <c r="BU132" s="15"/>
      <c r="BV132" s="15"/>
      <c r="BW132" s="15"/>
      <c r="BX132" s="15"/>
      <c r="BY132" s="15"/>
      <c r="BZ132" s="15"/>
      <c r="CA132" s="15"/>
      <c r="CB132" s="15"/>
      <c r="CC132" s="15"/>
      <c r="CD132" s="15"/>
      <c r="CE132" s="15"/>
      <c r="CF132" s="15"/>
      <c r="CG132" s="15"/>
      <c r="CH132" s="15"/>
      <c r="CI132" s="15"/>
      <c r="CJ132" s="15"/>
      <c r="CK132" s="15"/>
      <c r="CL132" s="15"/>
      <c r="CM132" s="15"/>
      <c r="CN132" s="15"/>
      <c r="CO132" s="15"/>
      <c r="CP132" s="15"/>
      <c r="CQ132" s="15"/>
      <c r="CR132" s="15"/>
      <c r="CS132" s="15"/>
      <c r="CT132" s="15"/>
      <c r="CU132" s="15"/>
      <c r="CV132" s="15"/>
      <c r="CW132" s="15"/>
      <c r="CX132" s="15"/>
      <c r="CY132" s="15"/>
      <c r="CZ132" s="15"/>
      <c r="DA132" s="15"/>
      <c r="DB132" s="15"/>
      <c r="DC132" s="15"/>
      <c r="DD132" s="15"/>
      <c r="DE132" s="15"/>
      <c r="DF132" s="15"/>
      <c r="DG132" s="15"/>
      <c r="DH132" s="15"/>
      <c r="DI132" s="15"/>
    </row>
    <row r="133" spans="1:113">
      <c r="A133" s="12"/>
      <c r="B133" s="12"/>
      <c r="C133" s="12"/>
      <c r="D133" s="12"/>
      <c r="E133" s="12"/>
      <c r="F133" s="12"/>
      <c r="G133" s="12"/>
      <c r="H133" s="12"/>
      <c r="I133" s="12"/>
      <c r="J133" s="12"/>
      <c r="K133" s="12"/>
      <c r="L133" s="12"/>
      <c r="M133" s="12"/>
      <c r="N133" s="12"/>
      <c r="O133" s="12"/>
      <c r="P133" s="12"/>
      <c r="Q133" s="12"/>
      <c r="R133" s="12"/>
      <c r="S133" s="12"/>
      <c r="T133" s="12"/>
      <c r="U133" s="12"/>
      <c r="V133" s="12"/>
      <c r="W133" s="12"/>
      <c r="X133" s="12"/>
      <c r="Y133" s="12"/>
      <c r="Z133" s="12"/>
      <c r="AA133" s="12"/>
      <c r="AB133" s="12"/>
      <c r="AC133" s="12"/>
      <c r="AD133" s="12"/>
      <c r="AE133" s="12"/>
      <c r="AF133" s="12"/>
      <c r="AG133" s="12"/>
      <c r="AH133" s="15"/>
      <c r="AI133" s="15"/>
      <c r="AJ133" s="15"/>
      <c r="AK133" s="15"/>
      <c r="AL133" s="15"/>
      <c r="AM133" s="15"/>
      <c r="AN133" s="15"/>
      <c r="AO133" s="15"/>
      <c r="AP133" s="15"/>
      <c r="AQ133" s="15"/>
      <c r="AR133" s="15"/>
      <c r="AS133" s="15"/>
      <c r="AT133" s="15"/>
      <c r="AU133" s="15"/>
      <c r="AV133" s="15"/>
      <c r="AW133" s="15"/>
      <c r="AX133" s="15"/>
      <c r="AY133" s="15"/>
      <c r="AZ133" s="15"/>
      <c r="BA133" s="15"/>
      <c r="BB133" s="15"/>
      <c r="BC133" s="15"/>
      <c r="BD133" s="15"/>
      <c r="BE133" s="15"/>
      <c r="BF133" s="15"/>
      <c r="BG133" s="15"/>
      <c r="BH133" s="15"/>
      <c r="BI133" s="15"/>
      <c r="BJ133" s="15"/>
      <c r="BK133" s="15"/>
      <c r="BL133" s="15"/>
      <c r="BM133" s="15"/>
      <c r="BN133" s="15"/>
      <c r="BO133" s="15"/>
      <c r="BP133" s="15"/>
      <c r="BQ133" s="15"/>
      <c r="BR133" s="15"/>
      <c r="BS133" s="15"/>
      <c r="BT133" s="15"/>
      <c r="BU133" s="15"/>
      <c r="BV133" s="15"/>
      <c r="BW133" s="15"/>
      <c r="BX133" s="15"/>
      <c r="BY133" s="15"/>
      <c r="BZ133" s="15"/>
      <c r="CA133" s="15"/>
      <c r="CB133" s="15"/>
      <c r="CC133" s="15"/>
      <c r="CD133" s="15"/>
      <c r="CE133" s="15"/>
      <c r="CF133" s="15"/>
      <c r="CG133" s="15"/>
      <c r="CH133" s="15"/>
      <c r="CI133" s="15"/>
      <c r="CJ133" s="15"/>
      <c r="CK133" s="15"/>
      <c r="CL133" s="15"/>
      <c r="CM133" s="15"/>
      <c r="CN133" s="15"/>
      <c r="CO133" s="15"/>
      <c r="CP133" s="15"/>
      <c r="CQ133" s="15"/>
      <c r="CR133" s="15"/>
      <c r="CS133" s="15"/>
      <c r="CT133" s="15"/>
      <c r="CU133" s="15"/>
      <c r="CV133" s="15"/>
      <c r="CW133" s="15"/>
      <c r="CX133" s="15"/>
      <c r="CY133" s="15"/>
      <c r="CZ133" s="15"/>
      <c r="DA133" s="15"/>
      <c r="DB133" s="15"/>
      <c r="DC133" s="15"/>
      <c r="DD133" s="15"/>
      <c r="DE133" s="15"/>
      <c r="DF133" s="15"/>
      <c r="DG133" s="15"/>
      <c r="DH133" s="15"/>
      <c r="DI133" s="15"/>
    </row>
    <row r="134" spans="1:113">
      <c r="A134" s="12"/>
      <c r="B134" s="12"/>
      <c r="C134" s="12"/>
      <c r="D134" s="12"/>
      <c r="E134" s="12"/>
      <c r="F134" s="12"/>
      <c r="G134" s="12"/>
      <c r="H134" s="12"/>
      <c r="I134" s="12"/>
      <c r="J134" s="12"/>
      <c r="K134" s="12"/>
      <c r="L134" s="12"/>
      <c r="M134" s="12"/>
      <c r="N134" s="12"/>
      <c r="O134" s="12"/>
      <c r="P134" s="12"/>
      <c r="Q134" s="12"/>
      <c r="R134" s="12"/>
      <c r="S134" s="12"/>
      <c r="T134" s="12"/>
      <c r="U134" s="12"/>
      <c r="V134" s="12"/>
      <c r="W134" s="12"/>
      <c r="X134" s="12"/>
      <c r="Y134" s="12"/>
      <c r="Z134" s="12"/>
      <c r="AA134" s="12"/>
      <c r="AB134" s="12"/>
      <c r="AC134" s="12"/>
      <c r="AD134" s="12"/>
      <c r="AE134" s="12"/>
      <c r="AF134" s="12"/>
      <c r="AG134" s="12"/>
      <c r="AH134" s="15"/>
      <c r="AI134" s="15"/>
      <c r="AJ134" s="15"/>
      <c r="AK134" s="15"/>
      <c r="AL134" s="15"/>
      <c r="AM134" s="15"/>
      <c r="AN134" s="15"/>
      <c r="AO134" s="15"/>
      <c r="AP134" s="15"/>
      <c r="AQ134" s="15"/>
      <c r="AR134" s="15"/>
      <c r="AS134" s="15"/>
      <c r="AT134" s="15"/>
      <c r="AU134" s="15"/>
      <c r="AV134" s="15"/>
      <c r="AW134" s="15"/>
      <c r="AX134" s="15"/>
      <c r="AY134" s="15"/>
      <c r="AZ134" s="15"/>
      <c r="BA134" s="15"/>
      <c r="BB134" s="15"/>
      <c r="BC134" s="15"/>
      <c r="BD134" s="15"/>
      <c r="BE134" s="15"/>
      <c r="BF134" s="15"/>
      <c r="BG134" s="15"/>
      <c r="BH134" s="15"/>
      <c r="BI134" s="15"/>
      <c r="BJ134" s="15"/>
      <c r="BK134" s="15"/>
      <c r="BL134" s="15"/>
      <c r="BM134" s="15"/>
      <c r="BN134" s="15"/>
      <c r="BO134" s="15"/>
      <c r="BP134" s="15"/>
      <c r="BQ134" s="15"/>
      <c r="BR134" s="15"/>
      <c r="BS134" s="15"/>
      <c r="BT134" s="15"/>
      <c r="BU134" s="15"/>
      <c r="BV134" s="15"/>
      <c r="BW134" s="15"/>
      <c r="BX134" s="15"/>
      <c r="BY134" s="15"/>
      <c r="BZ134" s="15"/>
      <c r="CA134" s="15"/>
      <c r="CB134" s="15"/>
      <c r="CC134" s="15"/>
      <c r="CD134" s="15"/>
      <c r="CE134" s="15"/>
      <c r="CF134" s="15"/>
      <c r="CG134" s="15"/>
      <c r="CH134" s="15"/>
      <c r="CI134" s="15"/>
      <c r="CJ134" s="15"/>
      <c r="CK134" s="15"/>
      <c r="CL134" s="15"/>
      <c r="CM134" s="15"/>
      <c r="CN134" s="15"/>
      <c r="CO134" s="15"/>
      <c r="CP134" s="15"/>
      <c r="CQ134" s="15"/>
      <c r="CR134" s="15"/>
      <c r="CS134" s="15"/>
      <c r="CT134" s="15"/>
      <c r="CU134" s="15"/>
      <c r="CV134" s="15"/>
      <c r="CW134" s="15"/>
      <c r="CX134" s="15"/>
      <c r="CY134" s="15"/>
      <c r="CZ134" s="15"/>
      <c r="DA134" s="15"/>
      <c r="DB134" s="15"/>
      <c r="DC134" s="15"/>
      <c r="DD134" s="15"/>
      <c r="DE134" s="15"/>
      <c r="DF134" s="15"/>
      <c r="DG134" s="15"/>
      <c r="DH134" s="15"/>
      <c r="DI134" s="15"/>
    </row>
    <row r="135" spans="1:113">
      <c r="A135" s="12"/>
      <c r="B135" s="12"/>
      <c r="C135" s="12"/>
      <c r="D135" s="12"/>
      <c r="E135" s="12"/>
      <c r="F135" s="12"/>
      <c r="G135" s="12"/>
      <c r="H135" s="12"/>
      <c r="I135" s="12"/>
      <c r="J135" s="12"/>
      <c r="K135" s="12"/>
      <c r="L135" s="12"/>
      <c r="M135" s="12"/>
      <c r="N135" s="12"/>
      <c r="O135" s="12"/>
      <c r="P135" s="12"/>
      <c r="Q135" s="12"/>
      <c r="R135" s="12"/>
      <c r="S135" s="12"/>
      <c r="T135" s="12"/>
      <c r="U135" s="12"/>
      <c r="V135" s="12"/>
      <c r="W135" s="12"/>
      <c r="X135" s="12"/>
      <c r="Y135" s="12"/>
      <c r="Z135" s="12"/>
      <c r="AA135" s="12"/>
      <c r="AB135" s="12"/>
      <c r="AC135" s="12"/>
      <c r="AD135" s="12"/>
      <c r="AE135" s="12"/>
      <c r="AF135" s="12"/>
      <c r="AG135" s="12"/>
      <c r="AH135" s="15"/>
      <c r="AI135" s="15"/>
      <c r="AJ135" s="15"/>
      <c r="AK135" s="15"/>
      <c r="AL135" s="15"/>
      <c r="AM135" s="15"/>
      <c r="AN135" s="15"/>
      <c r="AO135" s="15"/>
      <c r="AP135" s="15"/>
      <c r="AQ135" s="15"/>
      <c r="AR135" s="15"/>
      <c r="AS135" s="15"/>
      <c r="AT135" s="15"/>
      <c r="AU135" s="15"/>
      <c r="AV135" s="15"/>
      <c r="AW135" s="15"/>
      <c r="AX135" s="15"/>
      <c r="AY135" s="15"/>
      <c r="AZ135" s="15"/>
      <c r="BA135" s="15"/>
      <c r="BB135" s="15"/>
      <c r="BC135" s="15"/>
      <c r="BD135" s="15"/>
      <c r="BE135" s="15"/>
      <c r="BF135" s="15"/>
      <c r="BG135" s="15"/>
      <c r="BH135" s="15"/>
      <c r="BI135" s="15"/>
      <c r="BJ135" s="15"/>
      <c r="BK135" s="15"/>
      <c r="BL135" s="15"/>
      <c r="BM135" s="15"/>
      <c r="BN135" s="15"/>
      <c r="BO135" s="15"/>
      <c r="BP135" s="15"/>
      <c r="BQ135" s="15"/>
      <c r="BR135" s="15"/>
      <c r="BS135" s="15"/>
      <c r="BT135" s="15"/>
      <c r="BU135" s="15"/>
      <c r="BV135" s="15"/>
      <c r="BW135" s="15"/>
      <c r="BX135" s="15"/>
      <c r="BY135" s="15"/>
      <c r="BZ135" s="15"/>
      <c r="CA135" s="15"/>
      <c r="CB135" s="15"/>
      <c r="CC135" s="15"/>
      <c r="CD135" s="15"/>
      <c r="CE135" s="15"/>
      <c r="CF135" s="15"/>
      <c r="CG135" s="15"/>
      <c r="CH135" s="15"/>
      <c r="CI135" s="15"/>
      <c r="CJ135" s="15"/>
      <c r="CK135" s="15"/>
      <c r="CL135" s="15"/>
      <c r="CM135" s="15"/>
      <c r="CN135" s="15"/>
      <c r="CO135" s="15"/>
      <c r="CP135" s="15"/>
      <c r="CQ135" s="15"/>
      <c r="CR135" s="15"/>
      <c r="CS135" s="15"/>
      <c r="CT135" s="15"/>
      <c r="CU135" s="15"/>
      <c r="CV135" s="15"/>
      <c r="CW135" s="15"/>
      <c r="CX135" s="15"/>
      <c r="CY135" s="15"/>
      <c r="CZ135" s="15"/>
      <c r="DA135" s="15"/>
      <c r="DB135" s="15"/>
      <c r="DC135" s="15"/>
      <c r="DD135" s="15"/>
      <c r="DE135" s="15"/>
      <c r="DF135" s="15"/>
      <c r="DG135" s="15"/>
      <c r="DH135" s="15"/>
      <c r="DI135" s="15"/>
    </row>
    <row r="136" spans="1:113">
      <c r="A136" s="12"/>
      <c r="B136" s="12"/>
      <c r="C136" s="12"/>
      <c r="D136" s="12"/>
      <c r="E136" s="12"/>
      <c r="F136" s="12"/>
      <c r="G136" s="12"/>
      <c r="H136" s="12"/>
      <c r="I136" s="12"/>
      <c r="J136" s="12"/>
      <c r="K136" s="12"/>
      <c r="L136" s="12"/>
      <c r="M136" s="12"/>
      <c r="N136" s="12"/>
      <c r="O136" s="12"/>
      <c r="P136" s="12"/>
      <c r="Q136" s="12"/>
      <c r="R136" s="12"/>
      <c r="S136" s="12"/>
      <c r="T136" s="12"/>
      <c r="U136" s="12"/>
      <c r="V136" s="12"/>
      <c r="W136" s="12"/>
      <c r="X136" s="12"/>
      <c r="Y136" s="12"/>
      <c r="Z136" s="12"/>
      <c r="AA136" s="12"/>
      <c r="AB136" s="12"/>
      <c r="AC136" s="12"/>
      <c r="AD136" s="12"/>
      <c r="AE136" s="12"/>
      <c r="AF136" s="12"/>
      <c r="AG136" s="12"/>
      <c r="AH136" s="15"/>
      <c r="AI136" s="15"/>
      <c r="AJ136" s="15"/>
      <c r="AK136" s="15"/>
      <c r="AL136" s="15"/>
      <c r="AM136" s="15"/>
      <c r="AN136" s="15"/>
      <c r="AO136" s="15"/>
      <c r="AP136" s="15"/>
      <c r="AQ136" s="15"/>
      <c r="AR136" s="15"/>
      <c r="AS136" s="15"/>
      <c r="AT136" s="15"/>
      <c r="AU136" s="15"/>
      <c r="AV136" s="15"/>
      <c r="AW136" s="15"/>
      <c r="AX136" s="15"/>
      <c r="AY136" s="15"/>
      <c r="AZ136" s="15"/>
      <c r="BA136" s="15"/>
      <c r="BB136" s="15"/>
      <c r="BC136" s="15"/>
      <c r="BD136" s="15"/>
      <c r="BE136" s="15"/>
      <c r="BF136" s="15"/>
      <c r="BG136" s="15"/>
      <c r="BH136" s="15"/>
      <c r="BI136" s="15"/>
      <c r="BJ136" s="15"/>
      <c r="BK136" s="15"/>
      <c r="BL136" s="15"/>
      <c r="BM136" s="15"/>
      <c r="BN136" s="15"/>
      <c r="BO136" s="15"/>
      <c r="BP136" s="15"/>
      <c r="BQ136" s="15"/>
      <c r="BR136" s="15"/>
      <c r="BS136" s="15"/>
      <c r="BT136" s="15"/>
      <c r="BU136" s="15"/>
      <c r="BV136" s="15"/>
      <c r="BW136" s="15"/>
      <c r="BX136" s="15"/>
      <c r="BY136" s="15"/>
      <c r="BZ136" s="15"/>
      <c r="CA136" s="15"/>
      <c r="CB136" s="15"/>
      <c r="CC136" s="15"/>
      <c r="CD136" s="15"/>
      <c r="CE136" s="15"/>
      <c r="CF136" s="15"/>
      <c r="CG136" s="15"/>
      <c r="CH136" s="15"/>
      <c r="CI136" s="15"/>
      <c r="CJ136" s="15"/>
      <c r="CK136" s="15"/>
      <c r="CL136" s="15"/>
      <c r="CM136" s="15"/>
      <c r="CN136" s="15"/>
      <c r="CO136" s="15"/>
      <c r="CP136" s="15"/>
      <c r="CQ136" s="15"/>
      <c r="CR136" s="15"/>
      <c r="CS136" s="15"/>
      <c r="CT136" s="15"/>
      <c r="CU136" s="15"/>
      <c r="CV136" s="15"/>
      <c r="CW136" s="15"/>
      <c r="CX136" s="15"/>
      <c r="CY136" s="15"/>
      <c r="CZ136" s="15"/>
      <c r="DA136" s="15"/>
      <c r="DB136" s="15"/>
      <c r="DC136" s="15"/>
      <c r="DD136" s="15"/>
      <c r="DE136" s="15"/>
      <c r="DF136" s="15"/>
      <c r="DG136" s="15"/>
      <c r="DH136" s="15"/>
      <c r="DI136" s="15"/>
    </row>
    <row r="137" spans="1:113">
      <c r="A137" s="12"/>
      <c r="B137" s="12"/>
      <c r="C137" s="12"/>
      <c r="D137" s="12"/>
      <c r="E137" s="12"/>
      <c r="F137" s="12"/>
      <c r="G137" s="12"/>
      <c r="H137" s="12"/>
      <c r="I137" s="12"/>
      <c r="J137" s="12"/>
      <c r="K137" s="12"/>
      <c r="L137" s="12"/>
      <c r="M137" s="12"/>
      <c r="N137" s="12"/>
      <c r="O137" s="12"/>
      <c r="P137" s="12"/>
      <c r="Q137" s="12"/>
      <c r="R137" s="12"/>
      <c r="S137" s="12"/>
      <c r="T137" s="12"/>
      <c r="U137" s="12"/>
      <c r="V137" s="12"/>
      <c r="W137" s="12"/>
      <c r="X137" s="12"/>
      <c r="Y137" s="12"/>
      <c r="Z137" s="12"/>
      <c r="AA137" s="12"/>
      <c r="AB137" s="12"/>
      <c r="AC137" s="12"/>
      <c r="AD137" s="12"/>
      <c r="AE137" s="12"/>
      <c r="AF137" s="12"/>
      <c r="AG137" s="12"/>
      <c r="AH137" s="15"/>
      <c r="AI137" s="15"/>
      <c r="AJ137" s="15"/>
      <c r="AK137" s="15"/>
      <c r="AL137" s="15"/>
      <c r="AM137" s="15"/>
      <c r="AN137" s="15"/>
      <c r="AO137" s="15"/>
      <c r="AP137" s="15"/>
      <c r="AQ137" s="15"/>
      <c r="AR137" s="15"/>
      <c r="AS137" s="15"/>
      <c r="AT137" s="15"/>
      <c r="AU137" s="15"/>
      <c r="AV137" s="15"/>
      <c r="AW137" s="15"/>
      <c r="AX137" s="15"/>
      <c r="AY137" s="15"/>
      <c r="AZ137" s="15"/>
      <c r="BA137" s="15"/>
      <c r="BB137" s="15"/>
      <c r="BC137" s="15"/>
      <c r="BD137" s="15"/>
      <c r="BE137" s="15"/>
      <c r="BF137" s="15"/>
      <c r="BG137" s="15"/>
      <c r="BH137" s="15"/>
      <c r="BI137" s="15"/>
      <c r="BJ137" s="15"/>
      <c r="BK137" s="15"/>
      <c r="BL137" s="15"/>
      <c r="BM137" s="15"/>
      <c r="BN137" s="15"/>
      <c r="BO137" s="15"/>
      <c r="BP137" s="15"/>
      <c r="BQ137" s="15"/>
      <c r="BR137" s="15"/>
      <c r="BS137" s="15"/>
      <c r="BT137" s="15"/>
      <c r="BU137" s="15"/>
      <c r="BV137" s="15"/>
      <c r="BW137" s="15"/>
      <c r="BX137" s="15"/>
      <c r="BY137" s="15"/>
      <c r="BZ137" s="15"/>
      <c r="CA137" s="15"/>
      <c r="CB137" s="15"/>
      <c r="CC137" s="15"/>
      <c r="CD137" s="15"/>
      <c r="CE137" s="15"/>
      <c r="CF137" s="15"/>
      <c r="CG137" s="15"/>
      <c r="CH137" s="15"/>
      <c r="CI137" s="15"/>
      <c r="CJ137" s="15"/>
      <c r="CK137" s="15"/>
      <c r="CL137" s="15"/>
      <c r="CM137" s="15"/>
      <c r="CN137" s="15"/>
      <c r="CO137" s="15"/>
      <c r="CP137" s="15"/>
      <c r="CQ137" s="15"/>
      <c r="CR137" s="15"/>
      <c r="CS137" s="15"/>
      <c r="CT137" s="15"/>
      <c r="CU137" s="15"/>
      <c r="CV137" s="15"/>
      <c r="CW137" s="15"/>
      <c r="CX137" s="15"/>
      <c r="CY137" s="15"/>
      <c r="CZ137" s="15"/>
      <c r="DA137" s="15"/>
      <c r="DB137" s="15"/>
      <c r="DC137" s="15"/>
      <c r="DD137" s="15"/>
      <c r="DE137" s="15"/>
      <c r="DF137" s="15"/>
      <c r="DG137" s="15"/>
      <c r="DH137" s="15"/>
      <c r="DI137" s="15"/>
    </row>
    <row r="138" spans="1:113">
      <c r="A138" s="12"/>
      <c r="B138" s="12"/>
      <c r="C138" s="12"/>
      <c r="D138" s="12"/>
      <c r="E138" s="12"/>
      <c r="F138" s="12"/>
      <c r="G138" s="12"/>
      <c r="H138" s="12"/>
      <c r="I138" s="12"/>
      <c r="J138" s="12"/>
      <c r="K138" s="12"/>
      <c r="L138" s="12"/>
      <c r="M138" s="12"/>
      <c r="N138" s="12"/>
      <c r="O138" s="12"/>
      <c r="P138" s="12"/>
      <c r="Q138" s="12"/>
      <c r="R138" s="12"/>
      <c r="S138" s="12"/>
      <c r="T138" s="12"/>
      <c r="U138" s="12"/>
      <c r="V138" s="12"/>
      <c r="W138" s="12"/>
      <c r="X138" s="12"/>
      <c r="Y138" s="12"/>
      <c r="Z138" s="12"/>
      <c r="AA138" s="12"/>
      <c r="AB138" s="12"/>
      <c r="AC138" s="12"/>
      <c r="AD138" s="12"/>
      <c r="AE138" s="12"/>
      <c r="AF138" s="12"/>
      <c r="AG138" s="12"/>
      <c r="AH138" s="15"/>
      <c r="AI138" s="15"/>
      <c r="AJ138" s="15"/>
      <c r="AK138" s="15"/>
      <c r="AL138" s="15"/>
      <c r="AM138" s="15"/>
      <c r="AN138" s="15"/>
      <c r="AO138" s="15"/>
      <c r="AP138" s="15"/>
      <c r="AQ138" s="15"/>
      <c r="AR138" s="15"/>
      <c r="AS138" s="15"/>
      <c r="AT138" s="15"/>
      <c r="AU138" s="15"/>
      <c r="AV138" s="15"/>
      <c r="AW138" s="15"/>
      <c r="AX138" s="15"/>
      <c r="AY138" s="15"/>
      <c r="AZ138" s="15"/>
      <c r="BA138" s="15"/>
      <c r="BB138" s="15"/>
      <c r="BC138" s="15"/>
      <c r="BD138" s="15"/>
      <c r="BE138" s="15"/>
      <c r="BF138" s="15"/>
      <c r="BG138" s="15"/>
      <c r="BH138" s="15"/>
      <c r="BI138" s="15"/>
      <c r="BJ138" s="15"/>
      <c r="BK138" s="15"/>
      <c r="BL138" s="15"/>
      <c r="BM138" s="15"/>
      <c r="BN138" s="15"/>
      <c r="BO138" s="15"/>
      <c r="BP138" s="15"/>
      <c r="BQ138" s="15"/>
      <c r="BR138" s="15"/>
      <c r="BS138" s="15"/>
      <c r="BT138" s="15"/>
      <c r="BU138" s="15"/>
      <c r="BV138" s="15"/>
      <c r="BW138" s="15"/>
      <c r="BX138" s="15"/>
      <c r="BY138" s="15"/>
      <c r="BZ138" s="15"/>
      <c r="CA138" s="15"/>
      <c r="CB138" s="15"/>
      <c r="CC138" s="15"/>
      <c r="CD138" s="15"/>
      <c r="CE138" s="15"/>
      <c r="CF138" s="15"/>
      <c r="CG138" s="15"/>
      <c r="CH138" s="15"/>
      <c r="CI138" s="15"/>
      <c r="CJ138" s="15"/>
      <c r="CK138" s="15"/>
      <c r="CL138" s="15"/>
      <c r="CM138" s="15"/>
      <c r="CN138" s="15"/>
      <c r="CO138" s="15"/>
      <c r="CP138" s="15"/>
      <c r="CQ138" s="15"/>
      <c r="CR138" s="15"/>
      <c r="CS138" s="15"/>
      <c r="CT138" s="15"/>
      <c r="CU138" s="15"/>
      <c r="CV138" s="15"/>
      <c r="CW138" s="15"/>
      <c r="CX138" s="15"/>
      <c r="CY138" s="15"/>
      <c r="CZ138" s="15"/>
      <c r="DA138" s="15"/>
      <c r="DB138" s="15"/>
      <c r="DC138" s="15"/>
      <c r="DD138" s="15"/>
      <c r="DE138" s="15"/>
      <c r="DF138" s="15"/>
      <c r="DG138" s="15"/>
      <c r="DH138" s="15"/>
      <c r="DI138" s="15"/>
    </row>
    <row r="139" spans="1:113">
      <c r="A139" s="12"/>
      <c r="B139" s="12"/>
      <c r="C139" s="12"/>
      <c r="D139" s="12"/>
      <c r="E139" s="12"/>
      <c r="F139" s="12"/>
      <c r="G139" s="12"/>
      <c r="H139" s="12"/>
      <c r="I139" s="12"/>
      <c r="J139" s="12"/>
      <c r="K139" s="12"/>
      <c r="L139" s="12"/>
      <c r="M139" s="12"/>
      <c r="N139" s="12"/>
      <c r="O139" s="12"/>
      <c r="P139" s="12"/>
      <c r="Q139" s="12"/>
      <c r="R139" s="12"/>
      <c r="S139" s="12"/>
      <c r="T139" s="12"/>
      <c r="U139" s="12"/>
      <c r="V139" s="12"/>
      <c r="W139" s="12"/>
      <c r="X139" s="12"/>
      <c r="Y139" s="12"/>
      <c r="Z139" s="12"/>
      <c r="AA139" s="12"/>
      <c r="AB139" s="12"/>
      <c r="AC139" s="12"/>
      <c r="AD139" s="12"/>
      <c r="AE139" s="12"/>
      <c r="AF139" s="12"/>
      <c r="AG139" s="12"/>
      <c r="AH139" s="15"/>
      <c r="AI139" s="15"/>
      <c r="AJ139" s="15"/>
      <c r="AK139" s="15"/>
      <c r="AL139" s="15"/>
      <c r="AM139" s="15"/>
      <c r="AN139" s="15"/>
      <c r="AO139" s="15"/>
      <c r="AP139" s="15"/>
      <c r="AQ139" s="15"/>
      <c r="AR139" s="15"/>
      <c r="AS139" s="15"/>
      <c r="AT139" s="15"/>
      <c r="AU139" s="15"/>
      <c r="AV139" s="15"/>
      <c r="AW139" s="15"/>
      <c r="AX139" s="15"/>
      <c r="AY139" s="15"/>
      <c r="AZ139" s="15"/>
      <c r="BA139" s="15"/>
      <c r="BB139" s="15"/>
      <c r="BC139" s="15"/>
      <c r="BD139" s="15"/>
      <c r="BE139" s="15"/>
      <c r="BF139" s="15"/>
      <c r="BG139" s="15"/>
      <c r="BH139" s="15"/>
      <c r="BI139" s="15"/>
      <c r="BJ139" s="15"/>
      <c r="BK139" s="15"/>
      <c r="BL139" s="15"/>
      <c r="BM139" s="15"/>
      <c r="BN139" s="15"/>
      <c r="BO139" s="15"/>
      <c r="BP139" s="15"/>
      <c r="BQ139" s="15"/>
      <c r="BR139" s="15"/>
      <c r="BS139" s="15"/>
      <c r="BT139" s="15"/>
      <c r="BU139" s="15"/>
      <c r="BV139" s="15"/>
      <c r="BW139" s="15"/>
      <c r="BX139" s="15"/>
      <c r="BY139" s="15"/>
      <c r="BZ139" s="15"/>
      <c r="CA139" s="15"/>
      <c r="CB139" s="15"/>
      <c r="CC139" s="15"/>
      <c r="CD139" s="15"/>
      <c r="CE139" s="15"/>
      <c r="CF139" s="15"/>
      <c r="CG139" s="15"/>
      <c r="CH139" s="15"/>
      <c r="CI139" s="15"/>
      <c r="CJ139" s="15"/>
      <c r="CK139" s="15"/>
      <c r="CL139" s="15"/>
      <c r="CM139" s="15"/>
      <c r="CN139" s="15"/>
      <c r="CO139" s="15"/>
      <c r="CP139" s="15"/>
      <c r="CQ139" s="15"/>
      <c r="CR139" s="15"/>
      <c r="CS139" s="15"/>
      <c r="CT139" s="15"/>
      <c r="CU139" s="15"/>
      <c r="CV139" s="15"/>
      <c r="CW139" s="15"/>
      <c r="CX139" s="15"/>
      <c r="CY139" s="15"/>
      <c r="CZ139" s="15"/>
      <c r="DA139" s="15"/>
      <c r="DB139" s="15"/>
      <c r="DC139" s="15"/>
      <c r="DD139" s="15"/>
      <c r="DE139" s="15"/>
      <c r="DF139" s="15"/>
      <c r="DG139" s="15"/>
      <c r="DH139" s="15"/>
      <c r="DI139" s="15"/>
    </row>
    <row r="140" spans="1:113">
      <c r="A140" s="12"/>
      <c r="B140" s="12"/>
      <c r="C140" s="12"/>
      <c r="D140" s="12"/>
      <c r="E140" s="12"/>
      <c r="F140" s="12"/>
      <c r="G140" s="12"/>
      <c r="H140" s="12"/>
      <c r="I140" s="12"/>
      <c r="J140" s="12"/>
      <c r="K140" s="12"/>
      <c r="L140" s="12"/>
      <c r="M140" s="12"/>
      <c r="N140" s="12"/>
      <c r="O140" s="12"/>
      <c r="P140" s="12"/>
      <c r="Q140" s="12"/>
      <c r="R140" s="12"/>
      <c r="S140" s="12"/>
      <c r="T140" s="12"/>
      <c r="U140" s="12"/>
      <c r="V140" s="12"/>
      <c r="W140" s="12"/>
      <c r="X140" s="12"/>
      <c r="Y140" s="12"/>
      <c r="Z140" s="12"/>
      <c r="AA140" s="12"/>
      <c r="AB140" s="12"/>
      <c r="AC140" s="12"/>
      <c r="AD140" s="12"/>
      <c r="AE140" s="12"/>
      <c r="AF140" s="12"/>
      <c r="AG140" s="12"/>
      <c r="AH140" s="15"/>
      <c r="AI140" s="15"/>
      <c r="AJ140" s="15"/>
      <c r="AK140" s="15"/>
      <c r="AL140" s="15"/>
      <c r="AM140" s="15"/>
      <c r="AN140" s="15"/>
      <c r="AO140" s="15"/>
      <c r="AP140" s="15"/>
      <c r="AQ140" s="15"/>
      <c r="AR140" s="15"/>
      <c r="AS140" s="15"/>
      <c r="AT140" s="15"/>
      <c r="AU140" s="15"/>
      <c r="AV140" s="15"/>
      <c r="AW140" s="15"/>
      <c r="AX140" s="15"/>
      <c r="AY140" s="15"/>
      <c r="AZ140" s="15"/>
      <c r="BA140" s="15"/>
      <c r="BB140" s="15"/>
      <c r="BC140" s="15"/>
      <c r="BD140" s="15"/>
      <c r="BE140" s="15"/>
      <c r="BF140" s="15"/>
      <c r="BG140" s="15"/>
      <c r="BH140" s="15"/>
      <c r="BI140" s="15"/>
      <c r="BJ140" s="15"/>
      <c r="BK140" s="15"/>
      <c r="BL140" s="15"/>
      <c r="BM140" s="15"/>
      <c r="BN140" s="15"/>
      <c r="BO140" s="15"/>
      <c r="BP140" s="15"/>
      <c r="BQ140" s="15"/>
      <c r="BR140" s="15"/>
      <c r="BS140" s="15"/>
      <c r="BT140" s="15"/>
      <c r="BU140" s="15"/>
      <c r="BV140" s="15"/>
      <c r="BW140" s="15"/>
      <c r="BX140" s="15"/>
      <c r="BY140" s="15"/>
      <c r="BZ140" s="15"/>
      <c r="CA140" s="15"/>
      <c r="CB140" s="15"/>
      <c r="CC140" s="15"/>
      <c r="CD140" s="15"/>
      <c r="CE140" s="15"/>
      <c r="CF140" s="15"/>
      <c r="CG140" s="15"/>
      <c r="CH140" s="15"/>
      <c r="CI140" s="15"/>
      <c r="CJ140" s="15"/>
      <c r="CK140" s="15"/>
      <c r="CL140" s="15"/>
      <c r="CM140" s="15"/>
      <c r="CN140" s="15"/>
      <c r="CO140" s="15"/>
      <c r="CP140" s="15"/>
      <c r="CQ140" s="15"/>
      <c r="CR140" s="15"/>
      <c r="CS140" s="15"/>
      <c r="CT140" s="15"/>
      <c r="CU140" s="15"/>
      <c r="CV140" s="15"/>
      <c r="CW140" s="15"/>
      <c r="CX140" s="15"/>
      <c r="CY140" s="15"/>
      <c r="CZ140" s="15"/>
      <c r="DA140" s="15"/>
      <c r="DB140" s="15"/>
      <c r="DC140" s="15"/>
      <c r="DD140" s="15"/>
      <c r="DE140" s="15"/>
      <c r="DF140" s="15"/>
      <c r="DG140" s="15"/>
      <c r="DH140" s="15"/>
      <c r="DI140" s="15"/>
    </row>
    <row r="141" spans="1:113">
      <c r="A141" s="12"/>
      <c r="B141" s="12"/>
      <c r="C141" s="12"/>
      <c r="D141" s="12"/>
      <c r="E141" s="12"/>
      <c r="F141" s="12"/>
      <c r="G141" s="12"/>
      <c r="H141" s="12"/>
      <c r="I141" s="12"/>
      <c r="J141" s="12"/>
      <c r="K141" s="12"/>
      <c r="L141" s="12"/>
      <c r="M141" s="12"/>
      <c r="N141" s="12"/>
      <c r="O141" s="12"/>
      <c r="P141" s="12"/>
      <c r="Q141" s="12"/>
      <c r="R141" s="12"/>
      <c r="S141" s="12"/>
      <c r="T141" s="12"/>
      <c r="U141" s="12"/>
      <c r="V141" s="12"/>
      <c r="W141" s="12"/>
      <c r="X141" s="12"/>
      <c r="Y141" s="12"/>
      <c r="Z141" s="12"/>
      <c r="AA141" s="12"/>
      <c r="AB141" s="12"/>
      <c r="AC141" s="12"/>
      <c r="AD141" s="12"/>
      <c r="AE141" s="12"/>
      <c r="AF141" s="12"/>
      <c r="AG141" s="12"/>
      <c r="AH141" s="15"/>
      <c r="AI141" s="15"/>
      <c r="AJ141" s="15"/>
      <c r="AK141" s="15"/>
      <c r="AL141" s="15"/>
      <c r="AM141" s="15"/>
      <c r="AN141" s="15"/>
      <c r="AO141" s="15"/>
      <c r="AP141" s="15"/>
      <c r="AQ141" s="15"/>
      <c r="AR141" s="15"/>
      <c r="AS141" s="15"/>
      <c r="AT141" s="15"/>
      <c r="AU141" s="15"/>
      <c r="AV141" s="15"/>
      <c r="AW141" s="15"/>
      <c r="AX141" s="15"/>
      <c r="AY141" s="15"/>
      <c r="AZ141" s="15"/>
      <c r="BA141" s="15"/>
      <c r="BB141" s="15"/>
      <c r="BC141" s="15"/>
      <c r="BD141" s="15"/>
      <c r="BE141" s="15"/>
      <c r="BF141" s="15"/>
      <c r="BG141" s="15"/>
      <c r="BH141" s="15"/>
      <c r="BI141" s="15"/>
      <c r="BJ141" s="15"/>
      <c r="BK141" s="15"/>
      <c r="BL141" s="15"/>
      <c r="BM141" s="15"/>
      <c r="BN141" s="15"/>
      <c r="BO141" s="15"/>
      <c r="BP141" s="15"/>
      <c r="BQ141" s="15"/>
      <c r="BR141" s="15"/>
      <c r="BS141" s="15"/>
      <c r="BT141" s="15"/>
      <c r="BU141" s="15"/>
      <c r="BV141" s="15"/>
      <c r="BW141" s="15"/>
      <c r="BX141" s="15"/>
      <c r="BY141" s="15"/>
      <c r="BZ141" s="15"/>
      <c r="CA141" s="15"/>
      <c r="CB141" s="15"/>
      <c r="CC141" s="15"/>
      <c r="CD141" s="15"/>
      <c r="CE141" s="15"/>
      <c r="CF141" s="15"/>
      <c r="CG141" s="15"/>
      <c r="CH141" s="15"/>
      <c r="CI141" s="15"/>
      <c r="CJ141" s="15"/>
      <c r="CK141" s="15"/>
      <c r="CL141" s="15"/>
      <c r="CM141" s="15"/>
      <c r="CN141" s="15"/>
      <c r="CO141" s="15"/>
      <c r="CP141" s="15"/>
      <c r="CQ141" s="15"/>
      <c r="CR141" s="15"/>
      <c r="CS141" s="15"/>
      <c r="CT141" s="15"/>
      <c r="CU141" s="15"/>
      <c r="CV141" s="15"/>
      <c r="CW141" s="15"/>
      <c r="CX141" s="15"/>
      <c r="CY141" s="15"/>
      <c r="CZ141" s="15"/>
      <c r="DA141" s="15"/>
      <c r="DB141" s="15"/>
      <c r="DC141" s="15"/>
      <c r="DD141" s="15"/>
      <c r="DE141" s="15"/>
      <c r="DF141" s="15"/>
      <c r="DG141" s="15"/>
      <c r="DH141" s="15"/>
      <c r="DI141" s="15"/>
    </row>
    <row r="142" spans="1:113">
      <c r="A142" s="12"/>
      <c r="B142" s="12"/>
      <c r="C142" s="12"/>
      <c r="D142" s="12"/>
      <c r="E142" s="12"/>
      <c r="F142" s="12"/>
      <c r="G142" s="12"/>
      <c r="H142" s="12"/>
      <c r="I142" s="12"/>
      <c r="J142" s="12"/>
      <c r="K142" s="12"/>
      <c r="L142" s="12"/>
      <c r="M142" s="12"/>
      <c r="N142" s="12"/>
      <c r="O142" s="12"/>
      <c r="P142" s="12"/>
      <c r="Q142" s="12"/>
      <c r="R142" s="12"/>
      <c r="S142" s="12"/>
      <c r="T142" s="12"/>
      <c r="U142" s="12"/>
      <c r="V142" s="12"/>
      <c r="W142" s="12"/>
      <c r="X142" s="12"/>
      <c r="Y142" s="12"/>
      <c r="Z142" s="12"/>
      <c r="AA142" s="12"/>
      <c r="AB142" s="12"/>
      <c r="AC142" s="12"/>
      <c r="AD142" s="12"/>
      <c r="AE142" s="12"/>
      <c r="AF142" s="12"/>
      <c r="AG142" s="12"/>
      <c r="AH142" s="15"/>
      <c r="AI142" s="15"/>
      <c r="AJ142" s="15"/>
      <c r="AK142" s="15"/>
      <c r="AL142" s="15"/>
      <c r="AM142" s="15"/>
      <c r="AN142" s="15"/>
      <c r="AO142" s="15"/>
      <c r="AP142" s="15"/>
      <c r="AQ142" s="15"/>
      <c r="AR142" s="15"/>
      <c r="AS142" s="15"/>
      <c r="AT142" s="15"/>
      <c r="AU142" s="15"/>
      <c r="AV142" s="15"/>
      <c r="AW142" s="15"/>
      <c r="AX142" s="15"/>
      <c r="AY142" s="15"/>
      <c r="AZ142" s="15"/>
      <c r="BA142" s="15"/>
      <c r="BB142" s="15"/>
      <c r="BC142" s="15"/>
      <c r="BD142" s="15"/>
      <c r="BE142" s="15"/>
      <c r="BF142" s="15"/>
      <c r="BG142" s="15"/>
      <c r="BH142" s="15"/>
      <c r="BI142" s="15"/>
      <c r="BJ142" s="15"/>
      <c r="BK142" s="15"/>
      <c r="BL142" s="15"/>
      <c r="BM142" s="15"/>
      <c r="BN142" s="15"/>
      <c r="BO142" s="15"/>
      <c r="BP142" s="15"/>
      <c r="BQ142" s="15"/>
      <c r="BR142" s="15"/>
      <c r="BS142" s="15"/>
      <c r="BT142" s="15"/>
      <c r="BU142" s="15"/>
      <c r="BV142" s="15"/>
      <c r="BW142" s="15"/>
      <c r="BX142" s="15"/>
      <c r="BY142" s="15"/>
      <c r="BZ142" s="15"/>
      <c r="CA142" s="15"/>
      <c r="CB142" s="15"/>
      <c r="CC142" s="15"/>
      <c r="CD142" s="15"/>
      <c r="CE142" s="15"/>
      <c r="CF142" s="15"/>
      <c r="CG142" s="15"/>
      <c r="CH142" s="15"/>
      <c r="CI142" s="15"/>
      <c r="CJ142" s="15"/>
      <c r="CK142" s="15"/>
      <c r="CL142" s="15"/>
      <c r="CM142" s="15"/>
      <c r="CN142" s="15"/>
      <c r="CO142" s="15"/>
      <c r="CP142" s="15"/>
      <c r="CQ142" s="15"/>
      <c r="CR142" s="15"/>
      <c r="CS142" s="15"/>
      <c r="CT142" s="15"/>
      <c r="CU142" s="15"/>
      <c r="CV142" s="15"/>
      <c r="CW142" s="15"/>
      <c r="CX142" s="15"/>
      <c r="CY142" s="15"/>
      <c r="CZ142" s="15"/>
      <c r="DA142" s="15"/>
      <c r="DB142" s="15"/>
      <c r="DC142" s="15"/>
      <c r="DD142" s="15"/>
      <c r="DE142" s="15"/>
      <c r="DF142" s="15"/>
      <c r="DG142" s="15"/>
      <c r="DH142" s="15"/>
      <c r="DI142" s="15"/>
    </row>
    <row r="143" spans="1:113">
      <c r="A143" s="12"/>
      <c r="B143" s="12"/>
      <c r="C143" s="12"/>
      <c r="D143" s="12"/>
      <c r="E143" s="12"/>
      <c r="F143" s="12"/>
      <c r="G143" s="12"/>
      <c r="H143" s="12"/>
      <c r="I143" s="12"/>
      <c r="J143" s="12"/>
      <c r="K143" s="12"/>
      <c r="L143" s="12"/>
      <c r="M143" s="12"/>
      <c r="N143" s="12"/>
      <c r="O143" s="12"/>
      <c r="P143" s="12"/>
      <c r="Q143" s="12"/>
      <c r="R143" s="12"/>
      <c r="S143" s="12"/>
      <c r="T143" s="12"/>
      <c r="U143" s="12"/>
      <c r="V143" s="12"/>
      <c r="W143" s="12"/>
      <c r="X143" s="12"/>
      <c r="Y143" s="12"/>
      <c r="Z143" s="12"/>
      <c r="AA143" s="12"/>
      <c r="AB143" s="12"/>
      <c r="AC143" s="12"/>
      <c r="AD143" s="12"/>
      <c r="AE143" s="12"/>
      <c r="AF143" s="12"/>
      <c r="AG143" s="12"/>
      <c r="AH143" s="15"/>
      <c r="AI143" s="15"/>
      <c r="AJ143" s="15"/>
      <c r="AK143" s="15"/>
      <c r="AL143" s="15"/>
      <c r="AM143" s="15"/>
      <c r="AN143" s="15"/>
      <c r="AO143" s="15"/>
      <c r="AP143" s="15"/>
      <c r="AQ143" s="15"/>
      <c r="AR143" s="15"/>
      <c r="AS143" s="15"/>
      <c r="AT143" s="15"/>
      <c r="AU143" s="15"/>
      <c r="AV143" s="15"/>
      <c r="AW143" s="15"/>
      <c r="AX143" s="15"/>
      <c r="AY143" s="15"/>
      <c r="AZ143" s="15"/>
      <c r="BA143" s="15"/>
      <c r="BB143" s="15"/>
      <c r="BC143" s="15"/>
      <c r="BD143" s="15"/>
      <c r="BE143" s="15"/>
      <c r="BF143" s="15"/>
      <c r="BG143" s="15"/>
      <c r="BH143" s="15"/>
      <c r="BI143" s="15"/>
      <c r="BJ143" s="15"/>
      <c r="BK143" s="15"/>
      <c r="BL143" s="15"/>
      <c r="BM143" s="15"/>
      <c r="BN143" s="15"/>
      <c r="BO143" s="15"/>
      <c r="BP143" s="15"/>
      <c r="BQ143" s="15"/>
      <c r="BR143" s="15"/>
      <c r="BS143" s="15"/>
      <c r="BT143" s="15"/>
      <c r="BU143" s="15"/>
      <c r="BV143" s="15"/>
      <c r="BW143" s="15"/>
      <c r="BX143" s="15"/>
      <c r="BY143" s="15"/>
      <c r="BZ143" s="15"/>
      <c r="CA143" s="15"/>
      <c r="CB143" s="15"/>
      <c r="CC143" s="15"/>
      <c r="CD143" s="15"/>
      <c r="CE143" s="15"/>
      <c r="CF143" s="15"/>
      <c r="CG143" s="15"/>
      <c r="CH143" s="15"/>
      <c r="CI143" s="15"/>
      <c r="CJ143" s="15"/>
      <c r="CK143" s="15"/>
      <c r="CL143" s="15"/>
      <c r="CM143" s="15"/>
      <c r="CN143" s="15"/>
      <c r="CO143" s="15"/>
      <c r="CP143" s="15"/>
      <c r="CQ143" s="15"/>
      <c r="CR143" s="15"/>
      <c r="CS143" s="15"/>
      <c r="CT143" s="15"/>
      <c r="CU143" s="15"/>
      <c r="CV143" s="15"/>
      <c r="CW143" s="15"/>
      <c r="CX143" s="15"/>
      <c r="CY143" s="15"/>
      <c r="CZ143" s="15"/>
      <c r="DA143" s="15"/>
      <c r="DB143" s="15"/>
      <c r="DC143" s="15"/>
      <c r="DD143" s="15"/>
      <c r="DE143" s="15"/>
      <c r="DF143" s="15"/>
      <c r="DG143" s="15"/>
      <c r="DH143" s="15"/>
      <c r="DI143" s="15"/>
    </row>
    <row r="144" spans="1:113">
      <c r="A144" s="12"/>
      <c r="B144" s="12"/>
      <c r="C144" s="12"/>
      <c r="D144" s="12"/>
      <c r="E144" s="12"/>
      <c r="F144" s="12"/>
      <c r="G144" s="12"/>
      <c r="H144" s="12"/>
      <c r="I144" s="12"/>
      <c r="J144" s="12"/>
      <c r="K144" s="12"/>
      <c r="L144" s="12"/>
      <c r="M144" s="12"/>
      <c r="N144" s="12"/>
      <c r="O144" s="12"/>
      <c r="P144" s="12"/>
      <c r="Q144" s="12"/>
      <c r="R144" s="12"/>
      <c r="S144" s="12"/>
      <c r="T144" s="12"/>
      <c r="U144" s="12"/>
      <c r="V144" s="12"/>
      <c r="W144" s="12"/>
      <c r="X144" s="12"/>
      <c r="Y144" s="12"/>
      <c r="Z144" s="12"/>
      <c r="AA144" s="12"/>
      <c r="AB144" s="12"/>
      <c r="AC144" s="12"/>
      <c r="AD144" s="12"/>
      <c r="AE144" s="12"/>
      <c r="AF144" s="12"/>
      <c r="AG144" s="12"/>
      <c r="AH144" s="15"/>
      <c r="AI144" s="15"/>
      <c r="AJ144" s="15"/>
      <c r="AK144" s="15"/>
      <c r="AL144" s="15"/>
      <c r="AM144" s="15"/>
      <c r="AN144" s="15"/>
      <c r="AO144" s="15"/>
      <c r="AP144" s="15"/>
      <c r="AQ144" s="15"/>
      <c r="AR144" s="15"/>
      <c r="AS144" s="15"/>
      <c r="AT144" s="15"/>
      <c r="AU144" s="15"/>
      <c r="AV144" s="15"/>
      <c r="AW144" s="15"/>
      <c r="AX144" s="15"/>
      <c r="AY144" s="15"/>
      <c r="AZ144" s="15"/>
      <c r="BA144" s="15"/>
      <c r="BB144" s="15"/>
      <c r="BC144" s="15"/>
      <c r="BD144" s="15"/>
      <c r="BE144" s="15"/>
      <c r="BF144" s="15"/>
      <c r="BG144" s="15"/>
      <c r="BH144" s="15"/>
      <c r="BI144" s="15"/>
      <c r="BJ144" s="15"/>
      <c r="BK144" s="15"/>
      <c r="BL144" s="15"/>
      <c r="BM144" s="15"/>
      <c r="BN144" s="15"/>
      <c r="BO144" s="15"/>
      <c r="BP144" s="15"/>
      <c r="BQ144" s="15"/>
      <c r="BR144" s="15"/>
      <c r="BS144" s="15"/>
      <c r="BT144" s="15"/>
      <c r="BU144" s="15"/>
      <c r="BV144" s="15"/>
      <c r="BW144" s="15"/>
      <c r="BX144" s="15"/>
      <c r="BY144" s="15"/>
      <c r="BZ144" s="15"/>
      <c r="CA144" s="15"/>
      <c r="CB144" s="15"/>
      <c r="CC144" s="15"/>
      <c r="CD144" s="15"/>
      <c r="CE144" s="15"/>
      <c r="CF144" s="15"/>
      <c r="CG144" s="15"/>
      <c r="CH144" s="15"/>
      <c r="CI144" s="15"/>
      <c r="CJ144" s="15"/>
      <c r="CK144" s="15"/>
      <c r="CL144" s="15"/>
      <c r="CM144" s="15"/>
      <c r="CN144" s="15"/>
      <c r="CO144" s="15"/>
      <c r="CP144" s="15"/>
      <c r="CQ144" s="15"/>
      <c r="CR144" s="15"/>
      <c r="CS144" s="15"/>
      <c r="CT144" s="15"/>
      <c r="CU144" s="15"/>
      <c r="CV144" s="15"/>
      <c r="CW144" s="15"/>
      <c r="CX144" s="15"/>
      <c r="CY144" s="15"/>
      <c r="CZ144" s="15"/>
      <c r="DA144" s="15"/>
      <c r="DB144" s="15"/>
      <c r="DC144" s="15"/>
      <c r="DD144" s="15"/>
      <c r="DE144" s="15"/>
      <c r="DF144" s="15"/>
      <c r="DG144" s="15"/>
      <c r="DH144" s="15"/>
      <c r="DI144" s="15"/>
    </row>
    <row r="145" spans="1:113">
      <c r="A145" s="12"/>
      <c r="B145" s="12"/>
      <c r="C145" s="12"/>
      <c r="D145" s="12"/>
      <c r="E145" s="12"/>
      <c r="F145" s="12"/>
      <c r="G145" s="12"/>
      <c r="H145" s="12"/>
      <c r="I145" s="12"/>
      <c r="J145" s="12"/>
      <c r="K145" s="12"/>
      <c r="L145" s="12"/>
      <c r="M145" s="12"/>
      <c r="N145" s="12"/>
      <c r="O145" s="12"/>
      <c r="P145" s="12"/>
      <c r="Q145" s="12"/>
      <c r="R145" s="12"/>
      <c r="S145" s="12"/>
      <c r="T145" s="12"/>
      <c r="U145" s="12"/>
      <c r="V145" s="12"/>
      <c r="W145" s="12"/>
      <c r="X145" s="12"/>
      <c r="Y145" s="12"/>
      <c r="Z145" s="12"/>
      <c r="AA145" s="12"/>
      <c r="AB145" s="12"/>
      <c r="AC145" s="12"/>
      <c r="AD145" s="12"/>
      <c r="AE145" s="12"/>
      <c r="AF145" s="12"/>
      <c r="AG145" s="12"/>
      <c r="AH145" s="15"/>
      <c r="AI145" s="15"/>
      <c r="AJ145" s="15"/>
      <c r="AK145" s="15"/>
      <c r="AL145" s="15"/>
      <c r="AM145" s="15"/>
      <c r="AN145" s="15"/>
      <c r="AO145" s="15"/>
      <c r="AP145" s="15"/>
      <c r="AQ145" s="15"/>
      <c r="AR145" s="15"/>
      <c r="AS145" s="15"/>
      <c r="AT145" s="15"/>
      <c r="AU145" s="15"/>
      <c r="AV145" s="15"/>
      <c r="AW145" s="15"/>
      <c r="AX145" s="15"/>
      <c r="AY145" s="15"/>
      <c r="AZ145" s="15"/>
      <c r="BA145" s="15"/>
      <c r="BB145" s="15"/>
      <c r="BC145" s="15"/>
      <c r="BD145" s="15"/>
      <c r="BE145" s="15"/>
      <c r="BF145" s="15"/>
      <c r="BG145" s="15"/>
      <c r="BH145" s="15"/>
      <c r="BI145" s="15"/>
      <c r="BJ145" s="15"/>
      <c r="BK145" s="15"/>
      <c r="BL145" s="15"/>
      <c r="BM145" s="15"/>
      <c r="BN145" s="15"/>
      <c r="BO145" s="15"/>
      <c r="BP145" s="15"/>
      <c r="BQ145" s="15"/>
      <c r="BR145" s="15"/>
      <c r="BS145" s="15"/>
      <c r="BT145" s="15"/>
      <c r="BU145" s="15"/>
      <c r="BV145" s="15"/>
      <c r="BW145" s="15"/>
      <c r="BX145" s="15"/>
      <c r="BY145" s="15"/>
      <c r="BZ145" s="15"/>
      <c r="CA145" s="15"/>
      <c r="CB145" s="15"/>
      <c r="CC145" s="15"/>
      <c r="CD145" s="15"/>
      <c r="CE145" s="15"/>
      <c r="CF145" s="15"/>
      <c r="CG145" s="15"/>
      <c r="CH145" s="15"/>
      <c r="CI145" s="15"/>
      <c r="CJ145" s="15"/>
      <c r="CK145" s="15"/>
      <c r="CL145" s="15"/>
      <c r="CM145" s="15"/>
      <c r="CN145" s="15"/>
      <c r="CO145" s="15"/>
      <c r="CP145" s="15"/>
      <c r="CQ145" s="15"/>
      <c r="CR145" s="15"/>
      <c r="CS145" s="15"/>
      <c r="CT145" s="15"/>
      <c r="CU145" s="15"/>
      <c r="CV145" s="15"/>
      <c r="CW145" s="15"/>
      <c r="CX145" s="15"/>
      <c r="CY145" s="15"/>
      <c r="CZ145" s="15"/>
      <c r="DA145" s="15"/>
      <c r="DB145" s="15"/>
      <c r="DC145" s="15"/>
      <c r="DD145" s="15"/>
      <c r="DE145" s="15"/>
      <c r="DF145" s="15"/>
      <c r="DG145" s="15"/>
      <c r="DH145" s="15"/>
      <c r="DI145" s="15"/>
    </row>
    <row r="146" spans="1:113">
      <c r="A146" s="12"/>
      <c r="B146" s="12"/>
      <c r="C146" s="12"/>
      <c r="D146" s="12"/>
      <c r="E146" s="12"/>
      <c r="F146" s="12"/>
      <c r="G146" s="12"/>
      <c r="H146" s="12"/>
      <c r="I146" s="12"/>
      <c r="J146" s="12"/>
      <c r="K146" s="12"/>
      <c r="L146" s="12"/>
      <c r="M146" s="12"/>
      <c r="N146" s="12"/>
      <c r="O146" s="12"/>
      <c r="P146" s="12"/>
      <c r="Q146" s="12"/>
      <c r="R146" s="12"/>
      <c r="S146" s="12"/>
      <c r="T146" s="12"/>
      <c r="U146" s="12"/>
      <c r="V146" s="12"/>
      <c r="W146" s="12"/>
      <c r="X146" s="12"/>
      <c r="Y146" s="12"/>
      <c r="Z146" s="12"/>
      <c r="AA146" s="12"/>
      <c r="AB146" s="12"/>
      <c r="AC146" s="12"/>
      <c r="AD146" s="12"/>
      <c r="AE146" s="12"/>
      <c r="AF146" s="12"/>
      <c r="AG146" s="12"/>
      <c r="AH146" s="15"/>
      <c r="AI146" s="15"/>
      <c r="AJ146" s="15"/>
      <c r="AK146" s="15"/>
      <c r="AL146" s="15"/>
      <c r="AM146" s="15"/>
      <c r="AN146" s="15"/>
      <c r="AO146" s="15"/>
      <c r="AP146" s="15"/>
      <c r="AQ146" s="15"/>
      <c r="AR146" s="15"/>
      <c r="AS146" s="15"/>
      <c r="AT146" s="15"/>
      <c r="AU146" s="15"/>
      <c r="AV146" s="15"/>
      <c r="AW146" s="15"/>
      <c r="AX146" s="15"/>
      <c r="AY146" s="15"/>
      <c r="AZ146" s="15"/>
      <c r="BA146" s="15"/>
      <c r="BB146" s="15"/>
      <c r="BC146" s="15"/>
      <c r="BD146" s="15"/>
      <c r="BE146" s="15"/>
      <c r="BF146" s="15"/>
      <c r="BG146" s="15"/>
      <c r="BH146" s="15"/>
      <c r="BI146" s="15"/>
      <c r="BJ146" s="15"/>
      <c r="BK146" s="15"/>
      <c r="BL146" s="15"/>
      <c r="BM146" s="15"/>
      <c r="BN146" s="15"/>
      <c r="BO146" s="15"/>
      <c r="BP146" s="15"/>
      <c r="BQ146" s="15"/>
      <c r="BR146" s="15"/>
      <c r="BS146" s="15"/>
      <c r="BT146" s="15"/>
      <c r="BU146" s="15"/>
      <c r="BV146" s="15"/>
      <c r="BW146" s="15"/>
      <c r="BX146" s="15"/>
      <c r="BY146" s="15"/>
      <c r="BZ146" s="15"/>
      <c r="CA146" s="15"/>
      <c r="CB146" s="15"/>
      <c r="CC146" s="15"/>
      <c r="CD146" s="15"/>
      <c r="CE146" s="15"/>
      <c r="CF146" s="15"/>
      <c r="CG146" s="15"/>
      <c r="CH146" s="15"/>
      <c r="CI146" s="15"/>
      <c r="CJ146" s="15"/>
      <c r="CK146" s="15"/>
      <c r="CL146" s="15"/>
      <c r="CM146" s="15"/>
      <c r="CN146" s="15"/>
      <c r="CO146" s="15"/>
      <c r="CP146" s="15"/>
      <c r="CQ146" s="15"/>
      <c r="CR146" s="15"/>
      <c r="CS146" s="15"/>
      <c r="CT146" s="15"/>
      <c r="CU146" s="15"/>
      <c r="CV146" s="15"/>
      <c r="CW146" s="15"/>
      <c r="CX146" s="15"/>
      <c r="CY146" s="15"/>
      <c r="CZ146" s="15"/>
      <c r="DA146" s="15"/>
      <c r="DB146" s="15"/>
      <c r="DC146" s="15"/>
      <c r="DD146" s="15"/>
      <c r="DE146" s="15"/>
      <c r="DF146" s="15"/>
      <c r="DG146" s="15"/>
      <c r="DH146" s="15"/>
      <c r="DI146" s="15"/>
    </row>
    <row r="147" spans="1:113">
      <c r="A147" s="12"/>
      <c r="B147" s="12"/>
      <c r="C147" s="12"/>
      <c r="D147" s="12"/>
      <c r="E147" s="12"/>
      <c r="F147" s="12"/>
      <c r="G147" s="12"/>
      <c r="H147" s="12"/>
      <c r="I147" s="12"/>
      <c r="J147" s="12"/>
      <c r="K147" s="12"/>
      <c r="L147" s="12"/>
      <c r="M147" s="12"/>
      <c r="N147" s="12"/>
      <c r="O147" s="12"/>
      <c r="P147" s="12"/>
      <c r="Q147" s="12"/>
      <c r="R147" s="12"/>
      <c r="S147" s="12"/>
      <c r="T147" s="12"/>
      <c r="U147" s="12"/>
      <c r="V147" s="12"/>
      <c r="W147" s="12"/>
      <c r="X147" s="12"/>
      <c r="Y147" s="12"/>
      <c r="Z147" s="12"/>
      <c r="AA147" s="12"/>
      <c r="AB147" s="12"/>
      <c r="AC147" s="12"/>
      <c r="AD147" s="12"/>
      <c r="AE147" s="12"/>
      <c r="AF147" s="12"/>
      <c r="AG147" s="12"/>
      <c r="AH147" s="15"/>
      <c r="AI147" s="15"/>
      <c r="AJ147" s="15"/>
      <c r="AK147" s="15"/>
      <c r="AL147" s="15"/>
      <c r="AM147" s="15"/>
      <c r="AN147" s="15"/>
      <c r="AO147" s="15"/>
      <c r="AP147" s="15"/>
      <c r="AQ147" s="15"/>
      <c r="AR147" s="15"/>
      <c r="AS147" s="15"/>
      <c r="AT147" s="15"/>
      <c r="AU147" s="15"/>
      <c r="AV147" s="15"/>
      <c r="AW147" s="15"/>
      <c r="AX147" s="15"/>
      <c r="AY147" s="15"/>
      <c r="AZ147" s="15"/>
      <c r="BA147" s="15"/>
      <c r="BB147" s="15"/>
      <c r="BC147" s="15"/>
      <c r="BD147" s="15"/>
      <c r="BE147" s="15"/>
      <c r="BF147" s="15"/>
      <c r="BG147" s="15"/>
      <c r="BH147" s="15"/>
      <c r="BI147" s="15"/>
      <c r="BJ147" s="15"/>
      <c r="BK147" s="15"/>
      <c r="BL147" s="15"/>
      <c r="BM147" s="15"/>
      <c r="BN147" s="15"/>
      <c r="BO147" s="15"/>
      <c r="BP147" s="15"/>
      <c r="BQ147" s="15"/>
      <c r="BR147" s="15"/>
      <c r="BS147" s="15"/>
      <c r="BT147" s="15"/>
      <c r="BU147" s="15"/>
      <c r="BV147" s="15"/>
      <c r="BW147" s="15"/>
      <c r="BX147" s="15"/>
      <c r="BY147" s="15"/>
      <c r="BZ147" s="15"/>
      <c r="CA147" s="15"/>
      <c r="CB147" s="15"/>
      <c r="CC147" s="15"/>
      <c r="CD147" s="15"/>
      <c r="CE147" s="15"/>
      <c r="CF147" s="15"/>
      <c r="CG147" s="15"/>
      <c r="CH147" s="15"/>
      <c r="CI147" s="15"/>
      <c r="CJ147" s="15"/>
      <c r="CK147" s="15"/>
      <c r="CL147" s="15"/>
      <c r="CM147" s="15"/>
      <c r="CN147" s="15"/>
      <c r="CO147" s="15"/>
      <c r="CP147" s="15"/>
      <c r="CQ147" s="15"/>
      <c r="CR147" s="15"/>
      <c r="CS147" s="15"/>
      <c r="CT147" s="15"/>
      <c r="CU147" s="15"/>
      <c r="CV147" s="15"/>
      <c r="CW147" s="15"/>
      <c r="CX147" s="15"/>
      <c r="CY147" s="15"/>
      <c r="CZ147" s="15"/>
      <c r="DA147" s="15"/>
      <c r="DB147" s="15"/>
      <c r="DC147" s="15"/>
      <c r="DD147" s="15"/>
      <c r="DE147" s="15"/>
      <c r="DF147" s="15"/>
      <c r="DG147" s="15"/>
      <c r="DH147" s="15"/>
      <c r="DI147" s="15"/>
    </row>
    <row r="148" spans="1:113">
      <c r="A148" s="12"/>
      <c r="B148" s="12"/>
      <c r="C148" s="12"/>
      <c r="D148" s="12"/>
      <c r="E148" s="12"/>
      <c r="F148" s="12"/>
      <c r="G148" s="12"/>
      <c r="H148" s="12"/>
      <c r="I148" s="12"/>
      <c r="J148" s="12"/>
      <c r="K148" s="12"/>
      <c r="L148" s="12"/>
      <c r="M148" s="12"/>
      <c r="N148" s="12"/>
      <c r="O148" s="12"/>
      <c r="P148" s="12"/>
      <c r="Q148" s="12"/>
      <c r="R148" s="12"/>
      <c r="S148" s="12"/>
      <c r="T148" s="12"/>
      <c r="U148" s="12"/>
      <c r="V148" s="12"/>
      <c r="W148" s="12"/>
      <c r="X148" s="12"/>
      <c r="Y148" s="12"/>
      <c r="Z148" s="12"/>
      <c r="AA148" s="12"/>
      <c r="AB148" s="12"/>
      <c r="AC148" s="12"/>
      <c r="AD148" s="12"/>
      <c r="AE148" s="12"/>
      <c r="AF148" s="12"/>
      <c r="AG148" s="12"/>
      <c r="AH148" s="15"/>
      <c r="AI148" s="15"/>
      <c r="AJ148" s="15"/>
      <c r="AK148" s="15"/>
      <c r="AL148" s="15"/>
      <c r="AM148" s="15"/>
      <c r="AN148" s="15"/>
      <c r="AO148" s="15"/>
      <c r="AP148" s="15"/>
      <c r="AQ148" s="15"/>
      <c r="AR148" s="15"/>
      <c r="AS148" s="15"/>
      <c r="AT148" s="15"/>
      <c r="AU148" s="15"/>
      <c r="AV148" s="15"/>
      <c r="AW148" s="15"/>
      <c r="AX148" s="15"/>
      <c r="AY148" s="15"/>
      <c r="AZ148" s="15"/>
      <c r="BA148" s="15"/>
      <c r="BB148" s="15"/>
      <c r="BC148" s="15"/>
      <c r="BD148" s="15"/>
      <c r="BE148" s="15"/>
      <c r="BF148" s="15"/>
      <c r="BG148" s="15"/>
      <c r="BH148" s="15"/>
      <c r="BI148" s="15"/>
      <c r="BJ148" s="15"/>
      <c r="BK148" s="15"/>
      <c r="BL148" s="15"/>
      <c r="BM148" s="15"/>
      <c r="BN148" s="15"/>
      <c r="BO148" s="15"/>
      <c r="BP148" s="15"/>
      <c r="BQ148" s="15"/>
      <c r="BR148" s="15"/>
      <c r="BS148" s="15"/>
      <c r="BT148" s="15"/>
      <c r="BU148" s="15"/>
      <c r="BV148" s="15"/>
      <c r="BW148" s="15"/>
      <c r="BX148" s="15"/>
      <c r="BY148" s="15"/>
      <c r="BZ148" s="15"/>
      <c r="CA148" s="15"/>
      <c r="CB148" s="15"/>
      <c r="CC148" s="15"/>
      <c r="CD148" s="15"/>
      <c r="CE148" s="15"/>
      <c r="CF148" s="15"/>
      <c r="CG148" s="15"/>
      <c r="CH148" s="15"/>
      <c r="CI148" s="15"/>
      <c r="CJ148" s="15"/>
      <c r="CK148" s="15"/>
      <c r="CL148" s="15"/>
      <c r="CM148" s="15"/>
      <c r="CN148" s="15"/>
      <c r="CO148" s="15"/>
      <c r="CP148" s="15"/>
      <c r="CQ148" s="15"/>
      <c r="CR148" s="15"/>
      <c r="CS148" s="15"/>
      <c r="CT148" s="15"/>
      <c r="CU148" s="15"/>
      <c r="CV148" s="15"/>
      <c r="CW148" s="15"/>
      <c r="CX148" s="15"/>
      <c r="CY148" s="15"/>
      <c r="CZ148" s="15"/>
      <c r="DA148" s="15"/>
      <c r="DB148" s="15"/>
      <c r="DC148" s="15"/>
      <c r="DD148" s="15"/>
      <c r="DE148" s="15"/>
      <c r="DF148" s="15"/>
      <c r="DG148" s="15"/>
      <c r="DH148" s="15"/>
      <c r="DI148" s="15"/>
    </row>
    <row r="149" spans="1:113">
      <c r="A149" s="12"/>
      <c r="B149" s="12"/>
      <c r="C149" s="12"/>
      <c r="D149" s="12"/>
      <c r="E149" s="12"/>
      <c r="F149" s="12"/>
      <c r="G149" s="12"/>
      <c r="H149" s="12"/>
      <c r="I149" s="12"/>
      <c r="J149" s="12"/>
      <c r="K149" s="12"/>
      <c r="L149" s="12"/>
      <c r="M149" s="12"/>
      <c r="N149" s="12"/>
      <c r="O149" s="12"/>
      <c r="P149" s="12"/>
      <c r="Q149" s="12"/>
      <c r="R149" s="12"/>
      <c r="S149" s="12"/>
      <c r="T149" s="12"/>
      <c r="U149" s="12"/>
      <c r="V149" s="12"/>
      <c r="W149" s="12"/>
      <c r="X149" s="12"/>
      <c r="Y149" s="12"/>
      <c r="Z149" s="12"/>
      <c r="AA149" s="12"/>
      <c r="AB149" s="12"/>
      <c r="AC149" s="12"/>
      <c r="AD149" s="12"/>
      <c r="AE149" s="12"/>
      <c r="AF149" s="12"/>
      <c r="AG149" s="12"/>
      <c r="AH149" s="15"/>
      <c r="AI149" s="15"/>
      <c r="AJ149" s="15"/>
      <c r="AK149" s="15"/>
      <c r="AL149" s="15"/>
      <c r="AM149" s="15"/>
      <c r="AN149" s="15"/>
      <c r="AO149" s="15"/>
      <c r="AP149" s="15"/>
      <c r="AQ149" s="15"/>
      <c r="AR149" s="15"/>
      <c r="AS149" s="15"/>
      <c r="AT149" s="15"/>
      <c r="AU149" s="15"/>
      <c r="AV149" s="15"/>
      <c r="AW149" s="15"/>
      <c r="AX149" s="15"/>
      <c r="AY149" s="15"/>
      <c r="AZ149" s="15"/>
      <c r="BA149" s="15"/>
      <c r="BB149" s="15"/>
      <c r="BC149" s="15"/>
      <c r="BD149" s="15"/>
      <c r="BE149" s="15"/>
      <c r="BF149" s="15"/>
      <c r="BG149" s="15"/>
      <c r="BH149" s="15"/>
      <c r="BI149" s="15"/>
      <c r="BJ149" s="15"/>
      <c r="BK149" s="15"/>
      <c r="BL149" s="15"/>
      <c r="BM149" s="15"/>
      <c r="BN149" s="15"/>
      <c r="BO149" s="15"/>
      <c r="BP149" s="15"/>
      <c r="BQ149" s="15"/>
      <c r="BR149" s="15"/>
      <c r="BS149" s="15"/>
      <c r="BT149" s="15"/>
      <c r="BU149" s="15"/>
      <c r="BV149" s="15"/>
      <c r="BW149" s="15"/>
      <c r="BX149" s="15"/>
      <c r="BY149" s="15"/>
      <c r="BZ149" s="15"/>
      <c r="CA149" s="15"/>
      <c r="CB149" s="15"/>
      <c r="CC149" s="15"/>
      <c r="CD149" s="15"/>
      <c r="CE149" s="15"/>
      <c r="CF149" s="15"/>
      <c r="CG149" s="15"/>
      <c r="CH149" s="15"/>
      <c r="CI149" s="15"/>
      <c r="CJ149" s="15"/>
      <c r="CK149" s="15"/>
      <c r="CL149" s="15"/>
      <c r="CM149" s="15"/>
      <c r="CN149" s="15"/>
      <c r="CO149" s="15"/>
      <c r="CP149" s="15"/>
      <c r="CQ149" s="15"/>
      <c r="CR149" s="15"/>
      <c r="CS149" s="15"/>
      <c r="CT149" s="15"/>
      <c r="CU149" s="15"/>
      <c r="CV149" s="15"/>
      <c r="CW149" s="15"/>
      <c r="CX149" s="15"/>
      <c r="CY149" s="15"/>
      <c r="CZ149" s="15"/>
      <c r="DA149" s="15"/>
      <c r="DB149" s="15"/>
      <c r="DC149" s="15"/>
      <c r="DD149" s="15"/>
      <c r="DE149" s="15"/>
      <c r="DF149" s="15"/>
      <c r="DG149" s="15"/>
      <c r="DH149" s="15"/>
      <c r="DI149" s="15"/>
    </row>
    <row r="150" spans="1:113">
      <c r="A150" s="12"/>
      <c r="B150" s="12"/>
      <c r="C150" s="12"/>
      <c r="D150" s="12"/>
      <c r="E150" s="12"/>
      <c r="F150" s="12"/>
      <c r="G150" s="12"/>
      <c r="H150" s="12"/>
      <c r="I150" s="12"/>
      <c r="J150" s="12"/>
      <c r="K150" s="12"/>
      <c r="L150" s="12"/>
      <c r="M150" s="12"/>
      <c r="N150" s="12"/>
      <c r="O150" s="12"/>
      <c r="P150" s="12"/>
      <c r="Q150" s="12"/>
      <c r="R150" s="12"/>
      <c r="S150" s="12"/>
      <c r="T150" s="12"/>
      <c r="U150" s="12"/>
      <c r="V150" s="12"/>
      <c r="W150" s="12"/>
      <c r="X150" s="12"/>
      <c r="Y150" s="12"/>
      <c r="Z150" s="12"/>
      <c r="AA150" s="12"/>
      <c r="AB150" s="12"/>
      <c r="AC150" s="12"/>
      <c r="AD150" s="12"/>
      <c r="AE150" s="12"/>
      <c r="AF150" s="12"/>
      <c r="AG150" s="12"/>
      <c r="AH150" s="15"/>
      <c r="AI150" s="15"/>
      <c r="AJ150" s="15"/>
      <c r="AK150" s="15"/>
      <c r="AL150" s="15"/>
      <c r="AM150" s="15"/>
      <c r="AN150" s="15"/>
      <c r="AO150" s="15"/>
      <c r="AP150" s="15"/>
      <c r="AQ150" s="15"/>
      <c r="AR150" s="15"/>
      <c r="AS150" s="15"/>
      <c r="AT150" s="15"/>
      <c r="AU150" s="15"/>
      <c r="AV150" s="15"/>
      <c r="AW150" s="15"/>
      <c r="AX150" s="15"/>
      <c r="AY150" s="15"/>
      <c r="AZ150" s="15"/>
      <c r="BA150" s="15"/>
      <c r="BB150" s="15"/>
      <c r="BC150" s="15"/>
      <c r="BD150" s="15"/>
      <c r="BE150" s="15"/>
      <c r="BF150" s="15"/>
      <c r="BG150" s="15"/>
      <c r="BH150" s="15"/>
      <c r="BI150" s="15"/>
      <c r="BJ150" s="15"/>
      <c r="BK150" s="15"/>
      <c r="BL150" s="15"/>
      <c r="BM150" s="15"/>
      <c r="BN150" s="15"/>
      <c r="BO150" s="15"/>
      <c r="BP150" s="15"/>
      <c r="BQ150" s="15"/>
      <c r="BR150" s="15"/>
      <c r="BS150" s="15"/>
      <c r="BT150" s="15"/>
      <c r="BU150" s="15"/>
      <c r="BV150" s="15"/>
      <c r="BW150" s="15"/>
      <c r="BX150" s="15"/>
      <c r="BY150" s="15"/>
      <c r="BZ150" s="15"/>
      <c r="CA150" s="15"/>
      <c r="CB150" s="15"/>
      <c r="CC150" s="15"/>
      <c r="CD150" s="15"/>
      <c r="CE150" s="15"/>
      <c r="CF150" s="15"/>
      <c r="CG150" s="15"/>
      <c r="CH150" s="15"/>
      <c r="CI150" s="15"/>
      <c r="CJ150" s="15"/>
      <c r="CK150" s="15"/>
      <c r="CL150" s="15"/>
      <c r="CM150" s="15"/>
      <c r="CN150" s="15"/>
      <c r="CO150" s="15"/>
      <c r="CP150" s="15"/>
      <c r="CQ150" s="15"/>
      <c r="CR150" s="15"/>
      <c r="CS150" s="15"/>
      <c r="CT150" s="15"/>
      <c r="CU150" s="15"/>
      <c r="CV150" s="15"/>
      <c r="CW150" s="15"/>
      <c r="CX150" s="15"/>
      <c r="CY150" s="15"/>
      <c r="CZ150" s="15"/>
      <c r="DA150" s="15"/>
      <c r="DB150" s="15"/>
      <c r="DC150" s="15"/>
      <c r="DD150" s="15"/>
      <c r="DE150" s="15"/>
      <c r="DF150" s="15"/>
      <c r="DG150" s="15"/>
      <c r="DH150" s="15"/>
      <c r="DI150" s="15"/>
    </row>
    <row r="151" spans="1:113">
      <c r="A151" s="12"/>
      <c r="B151" s="12"/>
      <c r="C151" s="12"/>
      <c r="D151" s="12"/>
      <c r="E151" s="12"/>
      <c r="F151" s="12"/>
      <c r="G151" s="12"/>
      <c r="H151" s="12"/>
      <c r="I151" s="12"/>
      <c r="J151" s="12"/>
      <c r="K151" s="12"/>
      <c r="L151" s="12"/>
      <c r="M151" s="12"/>
      <c r="N151" s="12"/>
      <c r="O151" s="12"/>
      <c r="P151" s="12"/>
      <c r="Q151" s="12"/>
      <c r="R151" s="12"/>
      <c r="S151" s="12"/>
      <c r="T151" s="12"/>
      <c r="U151" s="12"/>
      <c r="V151" s="12"/>
      <c r="W151" s="12"/>
      <c r="X151" s="12"/>
      <c r="Y151" s="12"/>
      <c r="Z151" s="12"/>
      <c r="AA151" s="12"/>
      <c r="AB151" s="12"/>
      <c r="AC151" s="12"/>
      <c r="AD151" s="12"/>
      <c r="AE151" s="12"/>
      <c r="AF151" s="12"/>
      <c r="AG151" s="12"/>
      <c r="AH151" s="15"/>
      <c r="AI151" s="15"/>
      <c r="AJ151" s="15"/>
      <c r="AK151" s="15"/>
      <c r="AL151" s="15"/>
      <c r="AM151" s="15"/>
      <c r="AN151" s="15"/>
      <c r="AO151" s="15"/>
      <c r="AP151" s="15"/>
      <c r="AQ151" s="15"/>
      <c r="AR151" s="15"/>
      <c r="AS151" s="15"/>
      <c r="AT151" s="15"/>
      <c r="AU151" s="15"/>
      <c r="AV151" s="15"/>
      <c r="AW151" s="15"/>
      <c r="AX151" s="15"/>
      <c r="AY151" s="15"/>
      <c r="AZ151" s="15"/>
      <c r="BA151" s="15"/>
      <c r="BB151" s="15"/>
      <c r="BC151" s="15"/>
      <c r="BD151" s="15"/>
      <c r="BE151" s="15"/>
      <c r="BF151" s="15"/>
      <c r="BG151" s="15"/>
      <c r="BH151" s="15"/>
      <c r="BI151" s="15"/>
      <c r="BJ151" s="15"/>
      <c r="BK151" s="15"/>
      <c r="BL151" s="15"/>
      <c r="BM151" s="15"/>
      <c r="BN151" s="15"/>
      <c r="BO151" s="15"/>
      <c r="BP151" s="15"/>
      <c r="BQ151" s="15"/>
      <c r="BR151" s="15"/>
      <c r="BS151" s="15"/>
      <c r="BT151" s="15"/>
      <c r="BU151" s="15"/>
      <c r="BV151" s="15"/>
      <c r="BW151" s="15"/>
      <c r="BX151" s="15"/>
      <c r="BY151" s="15"/>
      <c r="BZ151" s="15"/>
      <c r="CA151" s="15"/>
      <c r="CB151" s="15"/>
      <c r="CC151" s="15"/>
      <c r="CD151" s="15"/>
      <c r="CE151" s="15"/>
      <c r="CF151" s="15"/>
      <c r="CG151" s="15"/>
      <c r="CH151" s="15"/>
      <c r="CI151" s="15"/>
      <c r="CJ151" s="15"/>
      <c r="CK151" s="15"/>
      <c r="CL151" s="15"/>
      <c r="CM151" s="15"/>
      <c r="CN151" s="15"/>
      <c r="CO151" s="15"/>
      <c r="CP151" s="15"/>
      <c r="CQ151" s="15"/>
      <c r="CR151" s="15"/>
      <c r="CS151" s="15"/>
      <c r="CT151" s="15"/>
      <c r="CU151" s="15"/>
      <c r="CV151" s="15"/>
      <c r="CW151" s="15"/>
      <c r="CX151" s="15"/>
      <c r="CY151" s="15"/>
      <c r="CZ151" s="15"/>
      <c r="DA151" s="15"/>
      <c r="DB151" s="15"/>
      <c r="DC151" s="15"/>
      <c r="DD151" s="15"/>
      <c r="DE151" s="15"/>
      <c r="DF151" s="15"/>
      <c r="DG151" s="15"/>
      <c r="DH151" s="15"/>
      <c r="DI151" s="15"/>
    </row>
    <row r="152" spans="1:113">
      <c r="A152" s="12"/>
      <c r="B152" s="12"/>
      <c r="C152" s="12"/>
      <c r="D152" s="12"/>
      <c r="E152" s="12"/>
      <c r="F152" s="12"/>
      <c r="G152" s="12"/>
      <c r="H152" s="12"/>
      <c r="I152" s="12"/>
      <c r="J152" s="12"/>
      <c r="K152" s="12"/>
      <c r="L152" s="12"/>
      <c r="M152" s="12"/>
      <c r="N152" s="12"/>
      <c r="O152" s="12"/>
      <c r="P152" s="12"/>
      <c r="Q152" s="12"/>
      <c r="R152" s="12"/>
      <c r="S152" s="12"/>
      <c r="T152" s="12"/>
      <c r="U152" s="12"/>
      <c r="V152" s="12"/>
      <c r="W152" s="12"/>
      <c r="X152" s="12"/>
      <c r="Y152" s="12"/>
      <c r="Z152" s="12"/>
      <c r="AA152" s="12"/>
      <c r="AB152" s="12"/>
      <c r="AC152" s="12"/>
      <c r="AD152" s="12"/>
      <c r="AE152" s="12"/>
      <c r="AF152" s="12"/>
      <c r="AG152" s="12"/>
      <c r="AH152" s="15"/>
      <c r="AI152" s="15"/>
      <c r="AJ152" s="15"/>
      <c r="AK152" s="15"/>
      <c r="AL152" s="15"/>
      <c r="AM152" s="15"/>
      <c r="AN152" s="15"/>
      <c r="AO152" s="15"/>
      <c r="AP152" s="15"/>
      <c r="AQ152" s="15"/>
      <c r="AR152" s="15"/>
      <c r="AS152" s="15"/>
      <c r="AT152" s="15"/>
      <c r="AU152" s="15"/>
      <c r="AV152" s="15"/>
      <c r="AW152" s="15"/>
      <c r="AX152" s="15"/>
      <c r="AY152" s="15"/>
      <c r="AZ152" s="15"/>
      <c r="BA152" s="15"/>
      <c r="BB152" s="15"/>
      <c r="BC152" s="15"/>
      <c r="BD152" s="15"/>
      <c r="BE152" s="15"/>
      <c r="BF152" s="15"/>
      <c r="BG152" s="15"/>
      <c r="BH152" s="15"/>
      <c r="BI152" s="15"/>
      <c r="BJ152" s="15"/>
      <c r="BK152" s="15"/>
      <c r="BL152" s="15"/>
      <c r="BM152" s="15"/>
      <c r="BN152" s="15"/>
      <c r="BO152" s="15"/>
      <c r="BP152" s="15"/>
      <c r="BQ152" s="15"/>
      <c r="BR152" s="15"/>
      <c r="BS152" s="15"/>
      <c r="BT152" s="15"/>
      <c r="BU152" s="15"/>
      <c r="BV152" s="15"/>
      <c r="BW152" s="15"/>
      <c r="BX152" s="15"/>
      <c r="BY152" s="15"/>
      <c r="BZ152" s="15"/>
      <c r="CA152" s="15"/>
      <c r="CB152" s="15"/>
      <c r="CC152" s="15"/>
      <c r="CD152" s="15"/>
      <c r="CE152" s="15"/>
      <c r="CF152" s="15"/>
      <c r="CG152" s="15"/>
      <c r="CH152" s="15"/>
      <c r="CI152" s="15"/>
      <c r="CJ152" s="15"/>
      <c r="CK152" s="15"/>
      <c r="CL152" s="15"/>
      <c r="CM152" s="15"/>
      <c r="CN152" s="15"/>
      <c r="CO152" s="15"/>
      <c r="CP152" s="15"/>
      <c r="CQ152" s="15"/>
      <c r="CR152" s="15"/>
      <c r="CS152" s="15"/>
      <c r="CT152" s="15"/>
      <c r="CU152" s="15"/>
      <c r="CV152" s="15"/>
      <c r="CW152" s="15"/>
      <c r="CX152" s="15"/>
      <c r="CY152" s="15"/>
      <c r="CZ152" s="15"/>
      <c r="DA152" s="15"/>
      <c r="DB152" s="15"/>
      <c r="DC152" s="15"/>
      <c r="DD152" s="15"/>
      <c r="DE152" s="15"/>
      <c r="DF152" s="15"/>
      <c r="DG152" s="15"/>
      <c r="DH152" s="15"/>
      <c r="DI152" s="15"/>
    </row>
    <row r="153" spans="1:113">
      <c r="A153" s="12"/>
      <c r="B153" s="12"/>
      <c r="C153" s="12"/>
      <c r="D153" s="12"/>
      <c r="E153" s="12"/>
      <c r="F153" s="12"/>
      <c r="G153" s="12"/>
      <c r="H153" s="12"/>
      <c r="I153" s="12"/>
      <c r="J153" s="12"/>
      <c r="K153" s="12"/>
      <c r="L153" s="12"/>
      <c r="M153" s="12"/>
      <c r="N153" s="12"/>
      <c r="O153" s="12"/>
      <c r="P153" s="12"/>
      <c r="Q153" s="12"/>
      <c r="R153" s="12"/>
      <c r="S153" s="12"/>
      <c r="T153" s="12"/>
      <c r="U153" s="12"/>
      <c r="V153" s="12"/>
      <c r="W153" s="12"/>
      <c r="X153" s="12"/>
      <c r="Y153" s="12"/>
      <c r="Z153" s="12"/>
      <c r="AA153" s="12"/>
      <c r="AB153" s="12"/>
      <c r="AC153" s="12"/>
      <c r="AD153" s="12"/>
      <c r="AE153" s="12"/>
      <c r="AF153" s="12"/>
      <c r="AG153" s="12"/>
      <c r="AH153" s="15"/>
      <c r="AI153" s="15"/>
      <c r="AJ153" s="15"/>
      <c r="AK153" s="15"/>
      <c r="AL153" s="15"/>
      <c r="AM153" s="15"/>
      <c r="AN153" s="15"/>
      <c r="AO153" s="15"/>
      <c r="AP153" s="15"/>
      <c r="AQ153" s="15"/>
      <c r="AR153" s="15"/>
      <c r="AS153" s="15"/>
      <c r="AT153" s="15"/>
      <c r="AU153" s="15"/>
      <c r="AV153" s="15"/>
      <c r="AW153" s="15"/>
      <c r="AX153" s="15"/>
      <c r="AY153" s="15"/>
      <c r="AZ153" s="15"/>
      <c r="BA153" s="15"/>
      <c r="BB153" s="15"/>
      <c r="BC153" s="15"/>
      <c r="BD153" s="15"/>
      <c r="BE153" s="15"/>
      <c r="BF153" s="15"/>
      <c r="BG153" s="15"/>
      <c r="BH153" s="15"/>
      <c r="BI153" s="15"/>
      <c r="BJ153" s="15"/>
      <c r="BK153" s="15"/>
      <c r="BL153" s="15"/>
      <c r="BM153" s="15"/>
      <c r="BN153" s="15"/>
      <c r="BO153" s="15"/>
      <c r="BP153" s="15"/>
      <c r="BQ153" s="15"/>
      <c r="BR153" s="15"/>
      <c r="BS153" s="15"/>
      <c r="BT153" s="15"/>
      <c r="BU153" s="15"/>
      <c r="BV153" s="15"/>
      <c r="BW153" s="15"/>
      <c r="BX153" s="15"/>
      <c r="BY153" s="15"/>
      <c r="BZ153" s="15"/>
      <c r="CA153" s="15"/>
      <c r="CB153" s="15"/>
      <c r="CC153" s="15"/>
      <c r="CD153" s="15"/>
      <c r="CE153" s="15"/>
      <c r="CF153" s="15"/>
      <c r="CG153" s="15"/>
      <c r="CH153" s="15"/>
      <c r="CI153" s="15"/>
      <c r="CJ153" s="15"/>
      <c r="CK153" s="15"/>
      <c r="CL153" s="15"/>
      <c r="CM153" s="15"/>
      <c r="CN153" s="15"/>
      <c r="CO153" s="15"/>
      <c r="CP153" s="15"/>
      <c r="CQ153" s="15"/>
      <c r="CR153" s="15"/>
      <c r="CS153" s="15"/>
      <c r="CT153" s="15"/>
      <c r="CU153" s="15"/>
      <c r="CV153" s="15"/>
      <c r="CW153" s="15"/>
      <c r="CX153" s="15"/>
      <c r="CY153" s="15"/>
      <c r="CZ153" s="15"/>
      <c r="DA153" s="15"/>
      <c r="DB153" s="15"/>
      <c r="DC153" s="15"/>
      <c r="DD153" s="15"/>
      <c r="DE153" s="15"/>
      <c r="DF153" s="15"/>
      <c r="DG153" s="15"/>
      <c r="DH153" s="15"/>
      <c r="DI153" s="15"/>
    </row>
    <row r="154" spans="1:113">
      <c r="A154" s="12"/>
      <c r="B154" s="12"/>
      <c r="C154" s="12"/>
      <c r="D154" s="12"/>
      <c r="E154" s="12"/>
      <c r="F154" s="12"/>
      <c r="G154" s="12"/>
      <c r="H154" s="12"/>
      <c r="I154" s="12"/>
      <c r="J154" s="12"/>
      <c r="K154" s="12"/>
      <c r="L154" s="12"/>
      <c r="M154" s="12"/>
      <c r="N154" s="12"/>
      <c r="O154" s="12"/>
      <c r="P154" s="12"/>
      <c r="Q154" s="12"/>
      <c r="R154" s="12"/>
      <c r="S154" s="12"/>
      <c r="T154" s="12"/>
      <c r="U154" s="12"/>
      <c r="V154" s="12"/>
      <c r="W154" s="12"/>
      <c r="X154" s="12"/>
      <c r="Y154" s="12"/>
      <c r="Z154" s="12"/>
      <c r="AA154" s="12"/>
      <c r="AB154" s="12"/>
      <c r="AC154" s="12"/>
      <c r="AD154" s="12"/>
      <c r="AE154" s="12"/>
      <c r="AF154" s="12"/>
      <c r="AG154" s="12"/>
      <c r="AH154" s="15"/>
      <c r="AI154" s="15"/>
      <c r="AJ154" s="15"/>
      <c r="AK154" s="15"/>
      <c r="AL154" s="15"/>
      <c r="AM154" s="15"/>
      <c r="AN154" s="15"/>
      <c r="AO154" s="15"/>
      <c r="AP154" s="15"/>
      <c r="AQ154" s="15"/>
      <c r="AR154" s="15"/>
      <c r="AS154" s="15"/>
      <c r="AT154" s="15"/>
      <c r="AU154" s="15"/>
      <c r="AV154" s="15"/>
      <c r="AW154" s="15"/>
      <c r="AX154" s="15"/>
      <c r="AY154" s="15"/>
      <c r="AZ154" s="15"/>
      <c r="BA154" s="15"/>
      <c r="BB154" s="15"/>
      <c r="BC154" s="15"/>
      <c r="BD154" s="15"/>
      <c r="BE154" s="15"/>
      <c r="BF154" s="15"/>
      <c r="BG154" s="15"/>
      <c r="BH154" s="15"/>
      <c r="BI154" s="15"/>
      <c r="BJ154" s="15"/>
      <c r="BK154" s="15"/>
      <c r="BL154" s="15"/>
      <c r="BM154" s="15"/>
      <c r="BN154" s="15"/>
      <c r="BO154" s="15"/>
      <c r="BP154" s="15"/>
      <c r="BQ154" s="15"/>
      <c r="BR154" s="15"/>
      <c r="BS154" s="15"/>
      <c r="BT154" s="15"/>
      <c r="BU154" s="15"/>
      <c r="BV154" s="15"/>
      <c r="BW154" s="15"/>
      <c r="BX154" s="15"/>
      <c r="BY154" s="15"/>
      <c r="BZ154" s="15"/>
      <c r="CA154" s="15"/>
      <c r="CB154" s="15"/>
      <c r="CC154" s="15"/>
      <c r="CD154" s="15"/>
      <c r="CE154" s="15"/>
      <c r="CF154" s="15"/>
      <c r="CG154" s="15"/>
      <c r="CH154" s="15"/>
      <c r="CI154" s="15"/>
      <c r="CJ154" s="15"/>
      <c r="CK154" s="15"/>
      <c r="CL154" s="15"/>
      <c r="CM154" s="15"/>
      <c r="CN154" s="15"/>
      <c r="CO154" s="15"/>
      <c r="CP154" s="15"/>
      <c r="CQ154" s="15"/>
      <c r="CR154" s="15"/>
      <c r="CS154" s="15"/>
      <c r="CT154" s="15"/>
      <c r="CU154" s="15"/>
      <c r="CV154" s="15"/>
      <c r="CW154" s="15"/>
      <c r="CX154" s="15"/>
      <c r="CY154" s="15"/>
      <c r="CZ154" s="15"/>
      <c r="DA154" s="15"/>
      <c r="DB154" s="15"/>
      <c r="DC154" s="15"/>
      <c r="DD154" s="15"/>
      <c r="DE154" s="15"/>
      <c r="DF154" s="15"/>
      <c r="DG154" s="15"/>
      <c r="DH154" s="15"/>
      <c r="DI154" s="15"/>
    </row>
    <row r="155" spans="1:113">
      <c r="A155" s="12"/>
      <c r="B155" s="12"/>
      <c r="C155" s="12"/>
      <c r="D155" s="12"/>
      <c r="E155" s="12"/>
      <c r="F155" s="12"/>
      <c r="G155" s="12"/>
      <c r="H155" s="12"/>
      <c r="I155" s="12"/>
      <c r="J155" s="12"/>
      <c r="K155" s="12"/>
      <c r="L155" s="12"/>
      <c r="M155" s="12"/>
      <c r="N155" s="12"/>
      <c r="O155" s="12"/>
      <c r="P155" s="12"/>
      <c r="Q155" s="12"/>
      <c r="R155" s="12"/>
      <c r="S155" s="12"/>
      <c r="T155" s="12"/>
      <c r="U155" s="12"/>
      <c r="V155" s="12"/>
      <c r="W155" s="12"/>
      <c r="X155" s="12"/>
      <c r="Y155" s="12"/>
      <c r="Z155" s="12"/>
      <c r="AA155" s="12"/>
      <c r="AB155" s="12"/>
      <c r="AC155" s="12"/>
      <c r="AD155" s="12"/>
      <c r="AE155" s="12"/>
      <c r="AF155" s="12"/>
      <c r="AG155" s="12"/>
      <c r="AH155" s="15"/>
      <c r="AI155" s="15"/>
      <c r="AJ155" s="15"/>
      <c r="AK155" s="15"/>
      <c r="AL155" s="15"/>
      <c r="AM155" s="15"/>
      <c r="AN155" s="15"/>
      <c r="AO155" s="15"/>
      <c r="AP155" s="15"/>
      <c r="AQ155" s="15"/>
      <c r="AR155" s="15"/>
      <c r="AS155" s="15"/>
      <c r="AT155" s="15"/>
      <c r="AU155" s="15"/>
      <c r="AV155" s="15"/>
      <c r="AW155" s="15"/>
      <c r="AX155" s="15"/>
      <c r="AY155" s="15"/>
      <c r="AZ155" s="15"/>
      <c r="BA155" s="15"/>
      <c r="BB155" s="15"/>
      <c r="BC155" s="15"/>
      <c r="BD155" s="15"/>
      <c r="BE155" s="15"/>
      <c r="BF155" s="15"/>
      <c r="BG155" s="15"/>
      <c r="BH155" s="15"/>
      <c r="BI155" s="15"/>
      <c r="BJ155" s="15"/>
      <c r="BK155" s="15"/>
      <c r="BL155" s="15"/>
      <c r="BM155" s="15"/>
      <c r="BN155" s="15"/>
      <c r="BO155" s="15"/>
      <c r="BP155" s="15"/>
      <c r="BQ155" s="15"/>
      <c r="BR155" s="15"/>
      <c r="BS155" s="15"/>
      <c r="BT155" s="15"/>
      <c r="BU155" s="15"/>
      <c r="BV155" s="15"/>
      <c r="BW155" s="15"/>
      <c r="BX155" s="15"/>
      <c r="BY155" s="15"/>
      <c r="BZ155" s="15"/>
      <c r="CA155" s="15"/>
      <c r="CB155" s="15"/>
      <c r="CC155" s="15"/>
      <c r="CD155" s="15"/>
      <c r="CE155" s="15"/>
      <c r="CF155" s="15"/>
      <c r="CG155" s="15"/>
      <c r="CH155" s="15"/>
      <c r="CI155" s="15"/>
      <c r="CJ155" s="15"/>
      <c r="CK155" s="15"/>
      <c r="CL155" s="15"/>
      <c r="CM155" s="15"/>
      <c r="CN155" s="15"/>
      <c r="CO155" s="15"/>
      <c r="CP155" s="15"/>
      <c r="CQ155" s="15"/>
      <c r="CR155" s="15"/>
      <c r="CS155" s="15"/>
      <c r="CT155" s="15"/>
      <c r="CU155" s="15"/>
      <c r="CV155" s="15"/>
      <c r="CW155" s="15"/>
      <c r="CX155" s="15"/>
      <c r="CY155" s="15"/>
      <c r="CZ155" s="15"/>
      <c r="DA155" s="15"/>
      <c r="DB155" s="15"/>
      <c r="DC155" s="15"/>
      <c r="DD155" s="15"/>
      <c r="DE155" s="15"/>
      <c r="DF155" s="15"/>
      <c r="DG155" s="15"/>
      <c r="DH155" s="15"/>
      <c r="DI155" s="15"/>
    </row>
    <row r="156" spans="1:113">
      <c r="A156" s="12"/>
      <c r="B156" s="12"/>
      <c r="C156" s="12"/>
      <c r="D156" s="12"/>
      <c r="E156" s="12"/>
      <c r="F156" s="12"/>
      <c r="G156" s="12"/>
      <c r="H156" s="12"/>
      <c r="I156" s="12"/>
      <c r="J156" s="12"/>
      <c r="K156" s="12"/>
      <c r="L156" s="12"/>
      <c r="M156" s="12"/>
      <c r="N156" s="12"/>
      <c r="O156" s="12"/>
      <c r="P156" s="12"/>
      <c r="Q156" s="12"/>
      <c r="R156" s="12"/>
      <c r="S156" s="12"/>
      <c r="T156" s="12"/>
      <c r="U156" s="12"/>
      <c r="V156" s="12"/>
      <c r="W156" s="12"/>
      <c r="X156" s="12"/>
      <c r="Y156" s="12"/>
      <c r="Z156" s="12"/>
      <c r="AA156" s="12"/>
      <c r="AB156" s="12"/>
      <c r="AC156" s="12"/>
      <c r="AD156" s="12"/>
      <c r="AE156" s="12"/>
      <c r="AF156" s="12"/>
      <c r="AG156" s="12"/>
      <c r="AH156" s="15"/>
      <c r="AI156" s="15"/>
      <c r="AJ156" s="15"/>
      <c r="AK156" s="15"/>
      <c r="AL156" s="15"/>
      <c r="AM156" s="15"/>
      <c r="AN156" s="15"/>
      <c r="AO156" s="15"/>
      <c r="AP156" s="15"/>
      <c r="AQ156" s="15"/>
      <c r="AR156" s="15"/>
      <c r="AS156" s="15"/>
      <c r="AT156" s="15"/>
      <c r="AU156" s="15"/>
      <c r="AV156" s="15"/>
      <c r="AW156" s="15"/>
      <c r="AX156" s="15"/>
      <c r="AY156" s="15"/>
      <c r="AZ156" s="15"/>
      <c r="BA156" s="15"/>
      <c r="BB156" s="15"/>
      <c r="BC156" s="15"/>
      <c r="BD156" s="15"/>
      <c r="BE156" s="15"/>
      <c r="BF156" s="15"/>
      <c r="BG156" s="15"/>
      <c r="BH156" s="15"/>
      <c r="BI156" s="15"/>
      <c r="BJ156" s="15"/>
      <c r="BK156" s="15"/>
      <c r="BL156" s="15"/>
      <c r="BM156" s="15"/>
      <c r="BN156" s="15"/>
      <c r="BO156" s="15"/>
      <c r="BP156" s="15"/>
      <c r="BQ156" s="15"/>
      <c r="BR156" s="15"/>
      <c r="BS156" s="15"/>
      <c r="BT156" s="15"/>
      <c r="BU156" s="15"/>
      <c r="BV156" s="15"/>
      <c r="BW156" s="15"/>
      <c r="BX156" s="15"/>
      <c r="BY156" s="15"/>
      <c r="BZ156" s="15"/>
      <c r="CA156" s="15"/>
      <c r="CB156" s="15"/>
      <c r="CC156" s="15"/>
      <c r="CD156" s="15"/>
      <c r="CE156" s="15"/>
      <c r="CF156" s="15"/>
      <c r="CG156" s="15"/>
      <c r="CH156" s="15"/>
      <c r="CI156" s="15"/>
      <c r="CJ156" s="15"/>
      <c r="CK156" s="15"/>
      <c r="CL156" s="15"/>
      <c r="CM156" s="15"/>
      <c r="CN156" s="15"/>
      <c r="CO156" s="15"/>
      <c r="CP156" s="15"/>
      <c r="CQ156" s="15"/>
      <c r="CR156" s="15"/>
      <c r="CS156" s="15"/>
      <c r="CT156" s="15"/>
      <c r="CU156" s="15"/>
      <c r="CV156" s="15"/>
      <c r="CW156" s="15"/>
      <c r="CX156" s="15"/>
      <c r="CY156" s="15"/>
      <c r="CZ156" s="15"/>
      <c r="DA156" s="15"/>
      <c r="DB156" s="15"/>
      <c r="DC156" s="15"/>
      <c r="DD156" s="15"/>
      <c r="DE156" s="15"/>
      <c r="DF156" s="15"/>
      <c r="DG156" s="15"/>
      <c r="DH156" s="15"/>
      <c r="DI156" s="15"/>
    </row>
    <row r="157" spans="1:113">
      <c r="A157" s="12"/>
      <c r="B157" s="12"/>
      <c r="C157" s="12"/>
      <c r="D157" s="12"/>
      <c r="E157" s="12"/>
      <c r="F157" s="12"/>
      <c r="G157" s="12"/>
      <c r="H157" s="12"/>
      <c r="I157" s="12"/>
      <c r="J157" s="12"/>
      <c r="K157" s="12"/>
      <c r="L157" s="12"/>
      <c r="M157" s="12"/>
      <c r="N157" s="12"/>
      <c r="O157" s="12"/>
      <c r="P157" s="12"/>
      <c r="Q157" s="12"/>
      <c r="R157" s="12"/>
      <c r="S157" s="12"/>
      <c r="T157" s="12"/>
      <c r="U157" s="12"/>
      <c r="V157" s="12"/>
      <c r="W157" s="12"/>
      <c r="X157" s="12"/>
      <c r="Y157" s="12"/>
      <c r="Z157" s="12"/>
      <c r="AA157" s="12"/>
      <c r="AB157" s="12"/>
      <c r="AC157" s="12"/>
      <c r="AD157" s="12"/>
      <c r="AE157" s="12"/>
      <c r="AF157" s="12"/>
      <c r="AG157" s="12"/>
      <c r="AH157" s="15"/>
      <c r="AI157" s="15"/>
      <c r="AJ157" s="15"/>
      <c r="AK157" s="15"/>
      <c r="AL157" s="15"/>
      <c r="AM157" s="15"/>
      <c r="AN157" s="15"/>
      <c r="AO157" s="15"/>
      <c r="AP157" s="15"/>
      <c r="AQ157" s="15"/>
      <c r="AR157" s="15"/>
      <c r="AS157" s="15"/>
      <c r="AT157" s="15"/>
      <c r="AU157" s="15"/>
      <c r="AV157" s="15"/>
      <c r="AW157" s="15"/>
      <c r="AX157" s="15"/>
      <c r="AY157" s="15"/>
      <c r="AZ157" s="15"/>
      <c r="BA157" s="15"/>
      <c r="BB157" s="15"/>
      <c r="BC157" s="15"/>
      <c r="BD157" s="15"/>
      <c r="BE157" s="15"/>
      <c r="BF157" s="15"/>
      <c r="BG157" s="15"/>
      <c r="BH157" s="15"/>
      <c r="BI157" s="15"/>
      <c r="BJ157" s="15"/>
      <c r="BK157" s="15"/>
      <c r="BL157" s="15"/>
      <c r="BM157" s="15"/>
      <c r="BN157" s="15"/>
      <c r="BO157" s="15"/>
      <c r="BP157" s="15"/>
      <c r="BQ157" s="15"/>
      <c r="BR157" s="15"/>
      <c r="BS157" s="15"/>
      <c r="BT157" s="15"/>
      <c r="BU157" s="15"/>
      <c r="BV157" s="15"/>
      <c r="BW157" s="15"/>
      <c r="BX157" s="15"/>
      <c r="BY157" s="15"/>
      <c r="BZ157" s="15"/>
      <c r="CA157" s="15"/>
      <c r="CB157" s="15"/>
      <c r="CC157" s="15"/>
      <c r="CD157" s="15"/>
      <c r="CE157" s="15"/>
      <c r="CF157" s="15"/>
      <c r="CG157" s="15"/>
      <c r="CH157" s="15"/>
      <c r="CI157" s="15"/>
      <c r="CJ157" s="15"/>
      <c r="CK157" s="15"/>
      <c r="CL157" s="15"/>
      <c r="CM157" s="15"/>
      <c r="CN157" s="15"/>
      <c r="CO157" s="15"/>
      <c r="CP157" s="15"/>
      <c r="CQ157" s="15"/>
      <c r="CR157" s="15"/>
      <c r="CS157" s="15"/>
      <c r="CT157" s="15"/>
      <c r="CU157" s="15"/>
      <c r="CV157" s="15"/>
      <c r="CW157" s="15"/>
      <c r="CX157" s="15"/>
      <c r="CY157" s="15"/>
      <c r="CZ157" s="15"/>
      <c r="DA157" s="15"/>
      <c r="DB157" s="15"/>
      <c r="DC157" s="15"/>
      <c r="DD157" s="15"/>
      <c r="DE157" s="15"/>
      <c r="DF157" s="15"/>
      <c r="DG157" s="15"/>
      <c r="DH157" s="15"/>
      <c r="DI157" s="15"/>
    </row>
    <row r="158" spans="1:113">
      <c r="A158" s="12"/>
      <c r="B158" s="12"/>
      <c r="C158" s="12"/>
      <c r="D158" s="12"/>
      <c r="E158" s="12"/>
      <c r="F158" s="12"/>
      <c r="G158" s="12"/>
      <c r="H158" s="12"/>
      <c r="I158" s="12"/>
      <c r="J158" s="12"/>
      <c r="K158" s="12"/>
      <c r="L158" s="12"/>
      <c r="M158" s="12"/>
      <c r="N158" s="12"/>
      <c r="O158" s="12"/>
      <c r="P158" s="12"/>
      <c r="Q158" s="12"/>
      <c r="R158" s="12"/>
      <c r="S158" s="12"/>
      <c r="T158" s="12"/>
      <c r="U158" s="12"/>
      <c r="V158" s="12"/>
      <c r="W158" s="12"/>
      <c r="X158" s="12"/>
      <c r="Y158" s="12"/>
      <c r="Z158" s="12"/>
      <c r="AA158" s="12"/>
      <c r="AB158" s="12"/>
      <c r="AC158" s="12"/>
      <c r="AD158" s="12"/>
      <c r="AE158" s="12"/>
      <c r="AF158" s="12"/>
      <c r="AG158" s="12"/>
      <c r="AH158" s="15"/>
      <c r="AI158" s="15"/>
      <c r="AJ158" s="15"/>
      <c r="AK158" s="15"/>
      <c r="AL158" s="15"/>
      <c r="AM158" s="15"/>
      <c r="AN158" s="15"/>
      <c r="AO158" s="15"/>
      <c r="AP158" s="15"/>
      <c r="AQ158" s="15"/>
      <c r="AR158" s="15"/>
      <c r="AS158" s="15"/>
      <c r="AT158" s="15"/>
      <c r="AU158" s="15"/>
      <c r="AV158" s="15"/>
      <c r="AW158" s="15"/>
      <c r="AX158" s="15"/>
      <c r="AY158" s="15"/>
      <c r="AZ158" s="15"/>
      <c r="BA158" s="15"/>
      <c r="BB158" s="15"/>
      <c r="BC158" s="15"/>
      <c r="BD158" s="15"/>
      <c r="BE158" s="15"/>
      <c r="BF158" s="15"/>
      <c r="BG158" s="15"/>
      <c r="BH158" s="15"/>
      <c r="BI158" s="15"/>
      <c r="BJ158" s="15"/>
      <c r="BK158" s="15"/>
      <c r="BL158" s="15"/>
      <c r="BM158" s="15"/>
      <c r="BN158" s="15"/>
      <c r="BO158" s="15"/>
      <c r="BP158" s="15"/>
      <c r="BQ158" s="15"/>
      <c r="BR158" s="15"/>
      <c r="BS158" s="15"/>
      <c r="BT158" s="15"/>
      <c r="BU158" s="15"/>
      <c r="BV158" s="15"/>
      <c r="BW158" s="15"/>
      <c r="BX158" s="15"/>
      <c r="BY158" s="15"/>
      <c r="BZ158" s="15"/>
      <c r="CA158" s="15"/>
      <c r="CB158" s="15"/>
      <c r="CC158" s="15"/>
      <c r="CD158" s="15"/>
      <c r="CE158" s="15"/>
      <c r="CF158" s="15"/>
      <c r="CG158" s="15"/>
      <c r="CH158" s="15"/>
      <c r="CI158" s="15"/>
      <c r="CJ158" s="15"/>
      <c r="CK158" s="15"/>
      <c r="CL158" s="15"/>
      <c r="CM158" s="15"/>
      <c r="CN158" s="15"/>
      <c r="CO158" s="15"/>
      <c r="CP158" s="15"/>
      <c r="CQ158" s="15"/>
      <c r="CR158" s="15"/>
      <c r="CS158" s="15"/>
      <c r="CT158" s="15"/>
      <c r="CU158" s="15"/>
      <c r="CV158" s="15"/>
      <c r="CW158" s="15"/>
      <c r="CX158" s="15"/>
      <c r="CY158" s="15"/>
      <c r="CZ158" s="15"/>
      <c r="DA158" s="15"/>
      <c r="DB158" s="15"/>
      <c r="DC158" s="15"/>
      <c r="DD158" s="15"/>
      <c r="DE158" s="15"/>
      <c r="DF158" s="15"/>
      <c r="DG158" s="15"/>
      <c r="DH158" s="15"/>
      <c r="DI158" s="15"/>
    </row>
    <row r="159" spans="1:113">
      <c r="A159" s="12"/>
      <c r="B159" s="12"/>
      <c r="C159" s="12"/>
      <c r="D159" s="12"/>
      <c r="E159" s="12"/>
      <c r="F159" s="12"/>
      <c r="G159" s="12"/>
      <c r="H159" s="12"/>
      <c r="I159" s="12"/>
      <c r="J159" s="12"/>
      <c r="K159" s="12"/>
      <c r="L159" s="12"/>
      <c r="M159" s="12"/>
      <c r="N159" s="12"/>
      <c r="O159" s="12"/>
      <c r="P159" s="12"/>
      <c r="Q159" s="12"/>
      <c r="R159" s="12"/>
      <c r="S159" s="12"/>
      <c r="T159" s="12"/>
      <c r="U159" s="12"/>
      <c r="V159" s="12"/>
      <c r="W159" s="12"/>
      <c r="X159" s="12"/>
      <c r="Y159" s="12"/>
      <c r="Z159" s="12"/>
      <c r="AA159" s="12"/>
      <c r="AB159" s="12"/>
      <c r="AC159" s="12"/>
      <c r="AD159" s="12"/>
      <c r="AE159" s="12"/>
      <c r="AF159" s="12"/>
      <c r="AG159" s="12"/>
      <c r="AH159" s="15"/>
      <c r="AI159" s="15"/>
      <c r="AJ159" s="15"/>
      <c r="AK159" s="15"/>
      <c r="AL159" s="15"/>
      <c r="AM159" s="15"/>
      <c r="AN159" s="15"/>
      <c r="AO159" s="15"/>
      <c r="AP159" s="15"/>
      <c r="AQ159" s="15"/>
      <c r="AR159" s="15"/>
      <c r="AS159" s="15"/>
      <c r="AT159" s="15"/>
      <c r="AU159" s="15"/>
      <c r="AV159" s="15"/>
      <c r="AW159" s="15"/>
      <c r="AX159" s="15"/>
      <c r="AY159" s="15"/>
      <c r="AZ159" s="15"/>
      <c r="BA159" s="15"/>
      <c r="BB159" s="15"/>
      <c r="BC159" s="15"/>
      <c r="BD159" s="15"/>
      <c r="BE159" s="15"/>
      <c r="BF159" s="15"/>
      <c r="BG159" s="15"/>
      <c r="BH159" s="15"/>
      <c r="BI159" s="15"/>
      <c r="BJ159" s="15"/>
      <c r="BK159" s="15"/>
      <c r="BL159" s="15"/>
      <c r="BM159" s="15"/>
      <c r="BN159" s="15"/>
      <c r="BO159" s="15"/>
      <c r="BP159" s="15"/>
      <c r="BQ159" s="15"/>
      <c r="BR159" s="15"/>
      <c r="BS159" s="15"/>
      <c r="BT159" s="15"/>
      <c r="BU159" s="15"/>
      <c r="BV159" s="15"/>
      <c r="BW159" s="15"/>
      <c r="BX159" s="15"/>
      <c r="BY159" s="15"/>
      <c r="BZ159" s="15"/>
      <c r="CA159" s="15"/>
      <c r="CB159" s="15"/>
      <c r="CC159" s="15"/>
      <c r="CD159" s="15"/>
      <c r="CE159" s="15"/>
      <c r="CF159" s="15"/>
      <c r="CG159" s="15"/>
      <c r="CH159" s="15"/>
      <c r="CI159" s="15"/>
      <c r="CJ159" s="15"/>
      <c r="CK159" s="15"/>
      <c r="CL159" s="15"/>
      <c r="CM159" s="15"/>
      <c r="CN159" s="15"/>
      <c r="CO159" s="15"/>
      <c r="CP159" s="15"/>
      <c r="CQ159" s="15"/>
      <c r="CR159" s="15"/>
      <c r="CS159" s="15"/>
      <c r="CT159" s="15"/>
      <c r="CU159" s="15"/>
      <c r="CV159" s="15"/>
      <c r="CW159" s="15"/>
      <c r="CX159" s="15"/>
      <c r="CY159" s="15"/>
      <c r="CZ159" s="15"/>
      <c r="DA159" s="15"/>
      <c r="DB159" s="15"/>
      <c r="DC159" s="15"/>
      <c r="DD159" s="15"/>
      <c r="DE159" s="15"/>
      <c r="DF159" s="15"/>
      <c r="DG159" s="15"/>
      <c r="DH159" s="15"/>
      <c r="DI159" s="15"/>
    </row>
    <row r="160" spans="1:113">
      <c r="A160" s="12"/>
      <c r="B160" s="12"/>
      <c r="C160" s="12"/>
      <c r="D160" s="12"/>
      <c r="E160" s="12"/>
      <c r="F160" s="12"/>
      <c r="G160" s="12"/>
      <c r="H160" s="12"/>
      <c r="I160" s="12"/>
      <c r="J160" s="12"/>
      <c r="K160" s="12"/>
      <c r="L160" s="12"/>
      <c r="M160" s="12"/>
      <c r="N160" s="12"/>
      <c r="O160" s="12"/>
      <c r="P160" s="12"/>
      <c r="Q160" s="12"/>
      <c r="R160" s="12"/>
      <c r="S160" s="12"/>
      <c r="T160" s="12"/>
      <c r="U160" s="12"/>
      <c r="V160" s="12"/>
      <c r="W160" s="12"/>
      <c r="X160" s="12"/>
      <c r="Y160" s="12"/>
      <c r="Z160" s="12"/>
      <c r="AA160" s="12"/>
      <c r="AB160" s="12"/>
      <c r="AC160" s="12"/>
      <c r="AD160" s="12"/>
      <c r="AE160" s="12"/>
      <c r="AF160" s="12"/>
      <c r="AG160" s="12"/>
      <c r="AH160" s="15"/>
      <c r="AI160" s="15"/>
      <c r="AJ160" s="15"/>
      <c r="AK160" s="15"/>
      <c r="AL160" s="15"/>
      <c r="AM160" s="15"/>
      <c r="AN160" s="15"/>
      <c r="AO160" s="15"/>
      <c r="AP160" s="15"/>
      <c r="AQ160" s="15"/>
      <c r="AR160" s="15"/>
      <c r="AS160" s="15"/>
      <c r="AT160" s="15"/>
      <c r="AU160" s="15"/>
      <c r="AV160" s="15"/>
      <c r="AW160" s="15"/>
      <c r="AX160" s="15"/>
      <c r="AY160" s="15"/>
      <c r="AZ160" s="15"/>
      <c r="BA160" s="15"/>
      <c r="BB160" s="15"/>
      <c r="BC160" s="15"/>
      <c r="BD160" s="15"/>
      <c r="BE160" s="15"/>
      <c r="BF160" s="15"/>
      <c r="BG160" s="15"/>
      <c r="BH160" s="15"/>
      <c r="BI160" s="15"/>
      <c r="BJ160" s="15"/>
      <c r="BK160" s="15"/>
      <c r="BL160" s="15"/>
      <c r="BM160" s="15"/>
      <c r="BN160" s="15"/>
      <c r="BO160" s="15"/>
      <c r="BP160" s="15"/>
      <c r="BQ160" s="15"/>
      <c r="BR160" s="15"/>
      <c r="BS160" s="15"/>
      <c r="BT160" s="15"/>
      <c r="BU160" s="15"/>
      <c r="BV160" s="15"/>
      <c r="BW160" s="15"/>
      <c r="BX160" s="15"/>
      <c r="BY160" s="15"/>
      <c r="BZ160" s="15"/>
      <c r="CA160" s="15"/>
      <c r="CB160" s="15"/>
      <c r="CC160" s="15"/>
      <c r="CD160" s="15"/>
      <c r="CE160" s="15"/>
      <c r="CF160" s="15"/>
      <c r="CG160" s="15"/>
      <c r="CH160" s="15"/>
      <c r="CI160" s="15"/>
      <c r="CJ160" s="15"/>
      <c r="CK160" s="15"/>
      <c r="CL160" s="15"/>
      <c r="CM160" s="15"/>
      <c r="CN160" s="15"/>
      <c r="CO160" s="15"/>
      <c r="CP160" s="15"/>
      <c r="CQ160" s="15"/>
      <c r="CR160" s="15"/>
      <c r="CS160" s="15"/>
      <c r="CT160" s="15"/>
      <c r="CU160" s="15"/>
      <c r="CV160" s="15"/>
      <c r="CW160" s="15"/>
      <c r="CX160" s="15"/>
      <c r="CY160" s="15"/>
      <c r="CZ160" s="15"/>
      <c r="DA160" s="15"/>
      <c r="DB160" s="15"/>
      <c r="DC160" s="15"/>
      <c r="DD160" s="15"/>
      <c r="DE160" s="15"/>
      <c r="DF160" s="15"/>
      <c r="DG160" s="15"/>
      <c r="DH160" s="15"/>
      <c r="DI160" s="15"/>
    </row>
    <row r="161" spans="1:113">
      <c r="A161" s="12"/>
      <c r="B161" s="12"/>
      <c r="C161" s="12"/>
      <c r="D161" s="12"/>
      <c r="E161" s="12"/>
      <c r="F161" s="12"/>
      <c r="G161" s="12"/>
      <c r="H161" s="12"/>
      <c r="I161" s="12"/>
      <c r="J161" s="12"/>
      <c r="K161" s="12"/>
      <c r="L161" s="12"/>
      <c r="M161" s="12"/>
      <c r="N161" s="12"/>
      <c r="O161" s="12"/>
      <c r="P161" s="12"/>
      <c r="Q161" s="12"/>
      <c r="R161" s="12"/>
      <c r="S161" s="12"/>
      <c r="T161" s="12"/>
      <c r="U161" s="12"/>
      <c r="V161" s="12"/>
      <c r="W161" s="12"/>
      <c r="X161" s="12"/>
      <c r="Y161" s="12"/>
      <c r="Z161" s="12"/>
      <c r="AA161" s="12"/>
      <c r="AB161" s="12"/>
      <c r="AC161" s="12"/>
      <c r="AD161" s="12"/>
      <c r="AE161" s="12"/>
      <c r="AF161" s="12"/>
      <c r="AG161" s="12"/>
      <c r="AH161" s="15"/>
      <c r="AI161" s="15"/>
      <c r="AJ161" s="15"/>
      <c r="AK161" s="15"/>
      <c r="AL161" s="15"/>
      <c r="AM161" s="15"/>
      <c r="AN161" s="15"/>
      <c r="AO161" s="15"/>
      <c r="AP161" s="15"/>
      <c r="AQ161" s="15"/>
      <c r="AR161" s="15"/>
      <c r="AS161" s="15"/>
      <c r="AT161" s="15"/>
      <c r="AU161" s="15"/>
      <c r="AV161" s="15"/>
      <c r="AW161" s="15"/>
      <c r="AX161" s="15"/>
      <c r="AY161" s="15"/>
      <c r="AZ161" s="15"/>
      <c r="BA161" s="15"/>
      <c r="BB161" s="15"/>
      <c r="BC161" s="15"/>
      <c r="BD161" s="15"/>
      <c r="BE161" s="15"/>
      <c r="BF161" s="15"/>
      <c r="BG161" s="15"/>
      <c r="BH161" s="15"/>
      <c r="BI161" s="15"/>
      <c r="BJ161" s="15"/>
      <c r="BK161" s="15"/>
      <c r="BL161" s="15"/>
      <c r="BM161" s="15"/>
      <c r="BN161" s="15"/>
      <c r="BO161" s="15"/>
      <c r="BP161" s="15"/>
      <c r="BQ161" s="15"/>
      <c r="BR161" s="15"/>
      <c r="BS161" s="15"/>
      <c r="BT161" s="15"/>
      <c r="BU161" s="15"/>
      <c r="BV161" s="15"/>
      <c r="BW161" s="15"/>
      <c r="BX161" s="15"/>
      <c r="BY161" s="15"/>
      <c r="BZ161" s="15"/>
      <c r="CA161" s="15"/>
      <c r="CB161" s="15"/>
      <c r="CC161" s="15"/>
      <c r="CD161" s="15"/>
      <c r="CE161" s="15"/>
      <c r="CF161" s="15"/>
      <c r="CG161" s="15"/>
      <c r="CH161" s="15"/>
      <c r="CI161" s="15"/>
      <c r="CJ161" s="15"/>
      <c r="CK161" s="15"/>
      <c r="CL161" s="15"/>
      <c r="CM161" s="15"/>
      <c r="CN161" s="15"/>
      <c r="CO161" s="15"/>
      <c r="CP161" s="15"/>
      <c r="CQ161" s="15"/>
      <c r="CR161" s="15"/>
      <c r="CS161" s="15"/>
      <c r="CT161" s="15"/>
      <c r="CU161" s="15"/>
      <c r="CV161" s="15"/>
      <c r="CW161" s="15"/>
      <c r="CX161" s="15"/>
      <c r="CY161" s="15"/>
      <c r="CZ161" s="15"/>
      <c r="DA161" s="15"/>
      <c r="DB161" s="15"/>
      <c r="DC161" s="15"/>
      <c r="DD161" s="15"/>
      <c r="DE161" s="15"/>
      <c r="DF161" s="15"/>
      <c r="DG161" s="15"/>
      <c r="DH161" s="15"/>
      <c r="DI161" s="15"/>
    </row>
    <row r="162" spans="1:113">
      <c r="A162" s="12"/>
      <c r="B162" s="12"/>
      <c r="C162" s="12"/>
      <c r="D162" s="12"/>
      <c r="E162" s="12"/>
      <c r="F162" s="12"/>
      <c r="G162" s="12"/>
      <c r="H162" s="12"/>
      <c r="I162" s="12"/>
      <c r="J162" s="12"/>
      <c r="K162" s="12"/>
      <c r="L162" s="12"/>
      <c r="M162" s="12"/>
      <c r="N162" s="12"/>
      <c r="O162" s="12"/>
      <c r="P162" s="12"/>
      <c r="Q162" s="12"/>
      <c r="R162" s="12"/>
      <c r="S162" s="12"/>
      <c r="T162" s="12"/>
      <c r="U162" s="12"/>
      <c r="V162" s="12"/>
      <c r="W162" s="12"/>
      <c r="X162" s="12"/>
      <c r="Y162" s="12"/>
      <c r="Z162" s="12"/>
      <c r="AA162" s="12"/>
      <c r="AB162" s="12"/>
      <c r="AC162" s="12"/>
      <c r="AD162" s="12"/>
      <c r="AE162" s="12"/>
      <c r="AF162" s="12"/>
      <c r="AG162" s="12"/>
      <c r="AH162" s="15"/>
      <c r="AI162" s="15"/>
      <c r="AJ162" s="15"/>
      <c r="AK162" s="15"/>
      <c r="AL162" s="15"/>
      <c r="AM162" s="15"/>
      <c r="AN162" s="15"/>
      <c r="AO162" s="15"/>
      <c r="AP162" s="15"/>
      <c r="AQ162" s="15"/>
      <c r="AR162" s="15"/>
      <c r="AS162" s="15"/>
      <c r="AT162" s="15"/>
      <c r="AU162" s="15"/>
      <c r="AV162" s="15"/>
      <c r="AW162" s="15"/>
      <c r="AX162" s="15"/>
      <c r="AY162" s="15"/>
      <c r="AZ162" s="15"/>
      <c r="BA162" s="15"/>
      <c r="BB162" s="15"/>
      <c r="BC162" s="15"/>
      <c r="BD162" s="15"/>
      <c r="BE162" s="15"/>
      <c r="BF162" s="15"/>
      <c r="BG162" s="15"/>
      <c r="BH162" s="15"/>
      <c r="BI162" s="15"/>
      <c r="BJ162" s="15"/>
      <c r="BK162" s="15"/>
      <c r="BL162" s="15"/>
      <c r="BM162" s="15"/>
      <c r="BN162" s="15"/>
      <c r="BO162" s="15"/>
      <c r="BP162" s="15"/>
      <c r="BQ162" s="15"/>
      <c r="BR162" s="15"/>
      <c r="BS162" s="15"/>
      <c r="BT162" s="15"/>
      <c r="BU162" s="15"/>
      <c r="BV162" s="15"/>
      <c r="BW162" s="15"/>
      <c r="BX162" s="15"/>
      <c r="BY162" s="15"/>
      <c r="BZ162" s="15"/>
      <c r="CA162" s="15"/>
      <c r="CB162" s="15"/>
      <c r="CC162" s="15"/>
      <c r="CD162" s="15"/>
      <c r="CE162" s="15"/>
      <c r="CF162" s="15"/>
      <c r="CG162" s="15"/>
      <c r="CH162" s="15"/>
      <c r="CI162" s="15"/>
      <c r="CJ162" s="15"/>
      <c r="CK162" s="15"/>
      <c r="CL162" s="15"/>
      <c r="CM162" s="15"/>
      <c r="CN162" s="15"/>
      <c r="CO162" s="15"/>
      <c r="CP162" s="15"/>
      <c r="CQ162" s="15"/>
      <c r="CR162" s="15"/>
      <c r="CS162" s="15"/>
      <c r="CT162" s="15"/>
      <c r="CU162" s="15"/>
      <c r="CV162" s="15"/>
      <c r="CW162" s="15"/>
      <c r="CX162" s="15"/>
      <c r="CY162" s="15"/>
      <c r="CZ162" s="15"/>
      <c r="DA162" s="15"/>
      <c r="DB162" s="15"/>
      <c r="DC162" s="15"/>
      <c r="DD162" s="15"/>
      <c r="DE162" s="15"/>
      <c r="DF162" s="15"/>
      <c r="DG162" s="15"/>
      <c r="DH162" s="15"/>
      <c r="DI162" s="15"/>
    </row>
    <row r="163" spans="1:113">
      <c r="A163" s="12"/>
      <c r="B163" s="12"/>
      <c r="C163" s="12"/>
      <c r="D163" s="12"/>
      <c r="E163" s="12"/>
      <c r="F163" s="12"/>
      <c r="G163" s="12"/>
      <c r="H163" s="12"/>
      <c r="I163" s="12"/>
      <c r="J163" s="12"/>
      <c r="K163" s="12"/>
      <c r="L163" s="12"/>
      <c r="M163" s="12"/>
      <c r="N163" s="12"/>
      <c r="O163" s="12"/>
      <c r="P163" s="12"/>
      <c r="Q163" s="12"/>
      <c r="R163" s="12"/>
      <c r="S163" s="12"/>
      <c r="T163" s="12"/>
      <c r="U163" s="12"/>
      <c r="V163" s="12"/>
      <c r="W163" s="12"/>
      <c r="X163" s="12"/>
      <c r="Y163" s="12"/>
      <c r="Z163" s="12"/>
      <c r="AA163" s="12"/>
      <c r="AB163" s="12"/>
      <c r="AC163" s="12"/>
      <c r="AD163" s="12"/>
      <c r="AE163" s="12"/>
      <c r="AF163" s="12"/>
      <c r="AG163" s="12"/>
      <c r="AH163" s="15"/>
      <c r="AI163" s="15"/>
      <c r="AJ163" s="15"/>
      <c r="AK163" s="15"/>
      <c r="AL163" s="15"/>
      <c r="AM163" s="15"/>
      <c r="AN163" s="15"/>
      <c r="AO163" s="15"/>
      <c r="AP163" s="15"/>
      <c r="AQ163" s="15"/>
      <c r="AR163" s="15"/>
      <c r="AS163" s="15"/>
      <c r="AT163" s="15"/>
      <c r="AU163" s="15"/>
      <c r="AV163" s="15"/>
      <c r="AW163" s="15"/>
      <c r="AX163" s="15"/>
      <c r="AY163" s="15"/>
      <c r="AZ163" s="15"/>
      <c r="BA163" s="15"/>
      <c r="BB163" s="15"/>
      <c r="BC163" s="15"/>
      <c r="BD163" s="15"/>
      <c r="BE163" s="15"/>
      <c r="BF163" s="15"/>
      <c r="BG163" s="15"/>
      <c r="BH163" s="15"/>
      <c r="BI163" s="15"/>
      <c r="BJ163" s="15"/>
      <c r="BK163" s="15"/>
      <c r="BL163" s="15"/>
      <c r="BM163" s="15"/>
      <c r="BN163" s="15"/>
      <c r="BO163" s="15"/>
      <c r="BP163" s="15"/>
      <c r="BQ163" s="15"/>
      <c r="BR163" s="15"/>
      <c r="BS163" s="15"/>
      <c r="BT163" s="15"/>
      <c r="BU163" s="15"/>
      <c r="BV163" s="15"/>
      <c r="BW163" s="15"/>
      <c r="BX163" s="15"/>
      <c r="BY163" s="15"/>
      <c r="BZ163" s="15"/>
      <c r="CA163" s="15"/>
      <c r="CB163" s="15"/>
      <c r="CC163" s="15"/>
      <c r="CD163" s="15"/>
      <c r="CE163" s="15"/>
      <c r="CF163" s="15"/>
      <c r="CG163" s="15"/>
      <c r="CH163" s="15"/>
      <c r="CI163" s="15"/>
      <c r="CJ163" s="15"/>
      <c r="CK163" s="15"/>
      <c r="CL163" s="15"/>
      <c r="CM163" s="15"/>
      <c r="CN163" s="15"/>
      <c r="CO163" s="15"/>
      <c r="CP163" s="15"/>
      <c r="CQ163" s="15"/>
      <c r="CR163" s="15"/>
      <c r="CS163" s="15"/>
      <c r="CT163" s="15"/>
      <c r="CU163" s="15"/>
      <c r="CV163" s="15"/>
      <c r="CW163" s="15"/>
      <c r="CX163" s="15"/>
      <c r="CY163" s="15"/>
      <c r="CZ163" s="15"/>
      <c r="DA163" s="15"/>
      <c r="DB163" s="15"/>
      <c r="DC163" s="15"/>
      <c r="DD163" s="15"/>
      <c r="DE163" s="15"/>
      <c r="DF163" s="15"/>
      <c r="DG163" s="15"/>
      <c r="DH163" s="15"/>
      <c r="DI163" s="15"/>
    </row>
    <row r="164" spans="1:113">
      <c r="A164" s="12"/>
      <c r="B164" s="12"/>
      <c r="C164" s="12"/>
      <c r="D164" s="12"/>
      <c r="E164" s="12"/>
      <c r="F164" s="12"/>
      <c r="G164" s="12"/>
      <c r="H164" s="12"/>
      <c r="I164" s="12"/>
      <c r="J164" s="12"/>
      <c r="K164" s="12"/>
      <c r="L164" s="12"/>
      <c r="M164" s="12"/>
      <c r="N164" s="12"/>
      <c r="O164" s="12"/>
      <c r="P164" s="12"/>
      <c r="Q164" s="12"/>
      <c r="R164" s="12"/>
      <c r="S164" s="12"/>
      <c r="T164" s="12"/>
      <c r="U164" s="12"/>
      <c r="V164" s="12"/>
      <c r="W164" s="12"/>
      <c r="X164" s="12"/>
      <c r="Y164" s="12"/>
      <c r="Z164" s="12"/>
      <c r="AA164" s="12"/>
      <c r="AB164" s="12"/>
      <c r="AC164" s="12"/>
      <c r="AD164" s="12"/>
      <c r="AE164" s="12"/>
      <c r="AF164" s="12"/>
      <c r="AG164" s="12"/>
      <c r="AH164" s="15"/>
      <c r="AI164" s="15"/>
      <c r="AJ164" s="15"/>
      <c r="AK164" s="15"/>
      <c r="AL164" s="15"/>
      <c r="AM164" s="15"/>
      <c r="AN164" s="15"/>
      <c r="AO164" s="15"/>
      <c r="AP164" s="15"/>
      <c r="AQ164" s="15"/>
      <c r="AR164" s="15"/>
      <c r="AS164" s="15"/>
      <c r="AT164" s="15"/>
      <c r="AU164" s="15"/>
      <c r="AV164" s="15"/>
      <c r="AW164" s="15"/>
      <c r="AX164" s="15"/>
      <c r="AY164" s="15"/>
      <c r="AZ164" s="15"/>
      <c r="BA164" s="15"/>
      <c r="BB164" s="15"/>
      <c r="BC164" s="15"/>
      <c r="BD164" s="15"/>
      <c r="BE164" s="15"/>
      <c r="BF164" s="15"/>
      <c r="BG164" s="15"/>
      <c r="BH164" s="15"/>
      <c r="BI164" s="15"/>
      <c r="BJ164" s="15"/>
      <c r="BK164" s="15"/>
      <c r="BL164" s="15"/>
      <c r="BM164" s="15"/>
      <c r="BN164" s="15"/>
      <c r="BO164" s="15"/>
      <c r="BP164" s="15"/>
      <c r="BQ164" s="15"/>
      <c r="BR164" s="15"/>
      <c r="BS164" s="15"/>
      <c r="BT164" s="15"/>
      <c r="BU164" s="15"/>
      <c r="BV164" s="15"/>
      <c r="BW164" s="15"/>
      <c r="BX164" s="15"/>
      <c r="BY164" s="15"/>
      <c r="BZ164" s="15"/>
      <c r="CA164" s="15"/>
      <c r="CB164" s="15"/>
      <c r="CC164" s="15"/>
      <c r="CD164" s="15"/>
      <c r="CE164" s="15"/>
      <c r="CF164" s="15"/>
      <c r="CG164" s="15"/>
      <c r="CH164" s="15"/>
      <c r="CI164" s="15"/>
      <c r="CJ164" s="15"/>
      <c r="CK164" s="15"/>
      <c r="CL164" s="15"/>
      <c r="CM164" s="15"/>
      <c r="CN164" s="15"/>
      <c r="CO164" s="15"/>
      <c r="CP164" s="15"/>
      <c r="CQ164" s="15"/>
      <c r="CR164" s="15"/>
      <c r="CS164" s="15"/>
      <c r="CT164" s="15"/>
      <c r="CU164" s="15"/>
      <c r="CV164" s="15"/>
      <c r="CW164" s="15"/>
      <c r="CX164" s="15"/>
      <c r="CY164" s="15"/>
      <c r="CZ164" s="15"/>
      <c r="DA164" s="15"/>
      <c r="DB164" s="15"/>
      <c r="DC164" s="15"/>
      <c r="DD164" s="15"/>
      <c r="DE164" s="15"/>
      <c r="DF164" s="15"/>
      <c r="DG164" s="15"/>
      <c r="DH164" s="15"/>
      <c r="DI164" s="15"/>
    </row>
    <row r="165" spans="1:113">
      <c r="A165" s="12"/>
      <c r="B165" s="12"/>
      <c r="C165" s="12"/>
      <c r="D165" s="12"/>
      <c r="E165" s="12"/>
      <c r="F165" s="12"/>
      <c r="G165" s="12"/>
      <c r="H165" s="12"/>
      <c r="I165" s="12"/>
      <c r="J165" s="12"/>
      <c r="K165" s="12"/>
      <c r="L165" s="12"/>
      <c r="M165" s="12"/>
      <c r="N165" s="12"/>
      <c r="O165" s="12"/>
      <c r="P165" s="12"/>
      <c r="Q165" s="12"/>
      <c r="R165" s="12"/>
      <c r="S165" s="12"/>
      <c r="T165" s="12"/>
      <c r="U165" s="12"/>
      <c r="V165" s="12"/>
      <c r="W165" s="12"/>
      <c r="X165" s="12"/>
      <c r="Y165" s="12"/>
      <c r="Z165" s="12"/>
      <c r="AA165" s="12"/>
      <c r="AB165" s="12"/>
      <c r="AC165" s="12"/>
      <c r="AD165" s="12"/>
      <c r="AE165" s="12"/>
      <c r="AF165" s="12"/>
      <c r="AG165" s="12"/>
      <c r="AH165" s="15"/>
      <c r="AI165" s="15"/>
      <c r="AJ165" s="15"/>
      <c r="AK165" s="15"/>
      <c r="AL165" s="15"/>
      <c r="AM165" s="15"/>
      <c r="AN165" s="15"/>
      <c r="AO165" s="15"/>
      <c r="AP165" s="15"/>
      <c r="AQ165" s="15"/>
      <c r="AR165" s="15"/>
      <c r="AS165" s="15"/>
      <c r="AT165" s="15"/>
      <c r="AU165" s="15"/>
      <c r="AV165" s="15"/>
      <c r="AW165" s="15"/>
      <c r="AX165" s="15"/>
      <c r="AY165" s="15"/>
      <c r="AZ165" s="15"/>
      <c r="BA165" s="15"/>
      <c r="BB165" s="15"/>
      <c r="BC165" s="15"/>
      <c r="BD165" s="15"/>
      <c r="BE165" s="15"/>
      <c r="BF165" s="15"/>
      <c r="BG165" s="15"/>
      <c r="BH165" s="15"/>
      <c r="BI165" s="15"/>
      <c r="BJ165" s="15"/>
      <c r="BK165" s="15"/>
      <c r="BL165" s="15"/>
      <c r="BM165" s="15"/>
      <c r="BN165" s="15"/>
      <c r="BO165" s="15"/>
      <c r="BP165" s="15"/>
      <c r="BQ165" s="15"/>
      <c r="BR165" s="15"/>
      <c r="BS165" s="15"/>
      <c r="BT165" s="15"/>
      <c r="BU165" s="15"/>
      <c r="BV165" s="15"/>
      <c r="BW165" s="15"/>
      <c r="BX165" s="15"/>
      <c r="BY165" s="15"/>
      <c r="BZ165" s="15"/>
      <c r="CA165" s="15"/>
      <c r="CB165" s="15"/>
      <c r="CC165" s="15"/>
      <c r="CD165" s="15"/>
      <c r="CE165" s="15"/>
      <c r="CF165" s="15"/>
      <c r="CG165" s="15"/>
      <c r="CH165" s="15"/>
      <c r="CI165" s="15"/>
      <c r="CJ165" s="15"/>
      <c r="CK165" s="15"/>
      <c r="CL165" s="15"/>
      <c r="CM165" s="15"/>
      <c r="CN165" s="15"/>
      <c r="CO165" s="15"/>
      <c r="CP165" s="15"/>
      <c r="CQ165" s="15"/>
      <c r="CR165" s="15"/>
      <c r="CS165" s="15"/>
      <c r="CT165" s="15"/>
      <c r="CU165" s="15"/>
      <c r="CV165" s="15"/>
      <c r="CW165" s="15"/>
      <c r="CX165" s="15"/>
      <c r="CY165" s="15"/>
      <c r="CZ165" s="15"/>
      <c r="DA165" s="15"/>
      <c r="DB165" s="15"/>
      <c r="DC165" s="15"/>
      <c r="DD165" s="15"/>
      <c r="DE165" s="15"/>
      <c r="DF165" s="15"/>
      <c r="DG165" s="15"/>
      <c r="DH165" s="15"/>
      <c r="DI165" s="15"/>
    </row>
    <row r="166" spans="1:113">
      <c r="A166" s="12"/>
      <c r="B166" s="12"/>
      <c r="C166" s="12"/>
      <c r="D166" s="12"/>
      <c r="E166" s="12"/>
      <c r="F166" s="12"/>
      <c r="G166" s="12"/>
      <c r="H166" s="12"/>
      <c r="I166" s="12"/>
      <c r="J166" s="12"/>
      <c r="K166" s="12"/>
      <c r="L166" s="12"/>
      <c r="M166" s="12"/>
      <c r="N166" s="12"/>
      <c r="O166" s="12"/>
      <c r="P166" s="12"/>
      <c r="Q166" s="12"/>
      <c r="R166" s="12"/>
      <c r="S166" s="12"/>
      <c r="T166" s="12"/>
      <c r="U166" s="12"/>
      <c r="V166" s="12"/>
      <c r="W166" s="12"/>
      <c r="X166" s="12"/>
      <c r="Y166" s="12"/>
      <c r="Z166" s="12"/>
      <c r="AA166" s="12"/>
      <c r="AB166" s="12"/>
      <c r="AC166" s="12"/>
      <c r="AD166" s="12"/>
      <c r="AE166" s="12"/>
      <c r="AF166" s="12"/>
      <c r="AG166" s="12"/>
      <c r="AH166" s="15"/>
      <c r="AI166" s="15"/>
      <c r="AJ166" s="15"/>
      <c r="AK166" s="15"/>
      <c r="AL166" s="15"/>
      <c r="AM166" s="15"/>
      <c r="AN166" s="15"/>
      <c r="AO166" s="15"/>
      <c r="AP166" s="15"/>
      <c r="AQ166" s="15"/>
      <c r="AR166" s="15"/>
      <c r="AS166" s="15"/>
      <c r="AT166" s="15"/>
      <c r="AU166" s="15"/>
      <c r="AV166" s="15"/>
      <c r="AW166" s="15"/>
      <c r="AX166" s="15"/>
      <c r="AY166" s="15"/>
      <c r="AZ166" s="15"/>
      <c r="BA166" s="15"/>
      <c r="BB166" s="15"/>
      <c r="BC166" s="15"/>
      <c r="BD166" s="15"/>
      <c r="BE166" s="15"/>
      <c r="BF166" s="15"/>
      <c r="BG166" s="15"/>
      <c r="BH166" s="15"/>
      <c r="BI166" s="15"/>
      <c r="BJ166" s="15"/>
      <c r="BK166" s="15"/>
      <c r="BL166" s="15"/>
      <c r="BM166" s="15"/>
      <c r="BN166" s="15"/>
      <c r="BO166" s="15"/>
      <c r="BP166" s="15"/>
      <c r="BQ166" s="15"/>
      <c r="BR166" s="15"/>
      <c r="BS166" s="15"/>
      <c r="BT166" s="15"/>
      <c r="BU166" s="15"/>
      <c r="BV166" s="15"/>
      <c r="BW166" s="15"/>
      <c r="BX166" s="15"/>
      <c r="BY166" s="15"/>
      <c r="BZ166" s="15"/>
      <c r="CA166" s="15"/>
      <c r="CB166" s="15"/>
      <c r="CC166" s="15"/>
      <c r="CD166" s="15"/>
      <c r="CE166" s="15"/>
      <c r="CF166" s="15"/>
      <c r="CG166" s="15"/>
      <c r="CH166" s="15"/>
      <c r="CI166" s="15"/>
      <c r="CJ166" s="15"/>
      <c r="CK166" s="15"/>
      <c r="CL166" s="15"/>
      <c r="CM166" s="15"/>
      <c r="CN166" s="15"/>
      <c r="CO166" s="15"/>
      <c r="CP166" s="15"/>
      <c r="CQ166" s="15"/>
      <c r="CR166" s="15"/>
      <c r="CS166" s="15"/>
      <c r="CT166" s="15"/>
      <c r="CU166" s="15"/>
      <c r="CV166" s="15"/>
      <c r="CW166" s="15"/>
      <c r="CX166" s="15"/>
      <c r="CY166" s="15"/>
      <c r="CZ166" s="15"/>
      <c r="DA166" s="15"/>
      <c r="DB166" s="15"/>
      <c r="DC166" s="15"/>
      <c r="DD166" s="15"/>
      <c r="DE166" s="15"/>
      <c r="DF166" s="15"/>
      <c r="DG166" s="15"/>
      <c r="DH166" s="15"/>
      <c r="DI166" s="15"/>
    </row>
    <row r="167" spans="1:113">
      <c r="A167" s="12"/>
      <c r="B167" s="12"/>
      <c r="C167" s="12"/>
      <c r="D167" s="12"/>
      <c r="E167" s="12"/>
      <c r="F167" s="12"/>
      <c r="G167" s="12"/>
      <c r="H167" s="12"/>
      <c r="I167" s="12"/>
      <c r="J167" s="12"/>
      <c r="K167" s="12"/>
      <c r="L167" s="12"/>
      <c r="M167" s="12"/>
      <c r="N167" s="12"/>
      <c r="O167" s="12"/>
      <c r="P167" s="12"/>
      <c r="Q167" s="12"/>
      <c r="R167" s="12"/>
      <c r="S167" s="12"/>
      <c r="T167" s="12"/>
      <c r="U167" s="12"/>
      <c r="V167" s="12"/>
      <c r="W167" s="12"/>
      <c r="X167" s="12"/>
      <c r="Y167" s="12"/>
      <c r="Z167" s="12"/>
      <c r="AA167" s="12"/>
      <c r="AB167" s="12"/>
      <c r="AC167" s="12"/>
      <c r="AD167" s="12"/>
      <c r="AE167" s="12"/>
      <c r="AF167" s="12"/>
      <c r="AG167" s="12"/>
      <c r="AH167" s="15"/>
      <c r="AI167" s="15"/>
      <c r="AJ167" s="15"/>
      <c r="AK167" s="15"/>
      <c r="AL167" s="15"/>
      <c r="AM167" s="15"/>
      <c r="AN167" s="15"/>
      <c r="AO167" s="15"/>
      <c r="AP167" s="15"/>
      <c r="AQ167" s="15"/>
      <c r="AR167" s="15"/>
      <c r="AS167" s="15"/>
      <c r="AT167" s="15"/>
      <c r="AU167" s="15"/>
      <c r="AV167" s="15"/>
      <c r="AW167" s="15"/>
      <c r="AX167" s="15"/>
      <c r="AY167" s="15"/>
      <c r="AZ167" s="15"/>
      <c r="BA167" s="15"/>
      <c r="BB167" s="15"/>
      <c r="BC167" s="15"/>
      <c r="BD167" s="15"/>
      <c r="BE167" s="15"/>
      <c r="BF167" s="15"/>
      <c r="BG167" s="15"/>
      <c r="BH167" s="15"/>
      <c r="BI167" s="15"/>
      <c r="BJ167" s="15"/>
      <c r="BK167" s="15"/>
      <c r="BL167" s="15"/>
      <c r="BM167" s="15"/>
      <c r="BN167" s="15"/>
      <c r="BO167" s="15"/>
      <c r="BP167" s="15"/>
      <c r="BQ167" s="15"/>
      <c r="BR167" s="15"/>
      <c r="BS167" s="15"/>
      <c r="BT167" s="15"/>
      <c r="BU167" s="15"/>
      <c r="BV167" s="15"/>
      <c r="BW167" s="15"/>
      <c r="BX167" s="15"/>
      <c r="BY167" s="15"/>
      <c r="BZ167" s="15"/>
      <c r="CA167" s="15"/>
      <c r="CB167" s="15"/>
      <c r="CC167" s="15"/>
      <c r="CD167" s="15"/>
      <c r="CE167" s="15"/>
      <c r="CF167" s="15"/>
      <c r="CG167" s="15"/>
      <c r="CH167" s="15"/>
      <c r="CI167" s="15"/>
      <c r="CJ167" s="15"/>
      <c r="CK167" s="15"/>
      <c r="CL167" s="15"/>
      <c r="CM167" s="15"/>
      <c r="CN167" s="15"/>
      <c r="CO167" s="15"/>
      <c r="CP167" s="15"/>
      <c r="CQ167" s="15"/>
      <c r="CR167" s="15"/>
      <c r="CS167" s="15"/>
      <c r="CT167" s="15"/>
      <c r="CU167" s="15"/>
      <c r="CV167" s="15"/>
      <c r="CW167" s="15"/>
      <c r="CX167" s="15"/>
      <c r="CY167" s="15"/>
      <c r="CZ167" s="15"/>
      <c r="DA167" s="15"/>
      <c r="DB167" s="15"/>
      <c r="DC167" s="15"/>
      <c r="DD167" s="15"/>
      <c r="DE167" s="15"/>
      <c r="DF167" s="15"/>
      <c r="DG167" s="15"/>
      <c r="DH167" s="15"/>
      <c r="DI167" s="15"/>
    </row>
    <row r="168" spans="1:113">
      <c r="A168" s="12"/>
      <c r="B168" s="12"/>
      <c r="C168" s="12"/>
      <c r="D168" s="12"/>
      <c r="E168" s="12"/>
      <c r="F168" s="12"/>
      <c r="G168" s="12"/>
      <c r="H168" s="12"/>
      <c r="I168" s="12"/>
      <c r="J168" s="12"/>
      <c r="K168" s="12"/>
      <c r="L168" s="12"/>
      <c r="M168" s="12"/>
      <c r="N168" s="12"/>
      <c r="O168" s="12"/>
      <c r="P168" s="12"/>
      <c r="Q168" s="12"/>
      <c r="R168" s="12"/>
      <c r="S168" s="12"/>
      <c r="T168" s="12"/>
      <c r="U168" s="12"/>
      <c r="V168" s="12"/>
      <c r="W168" s="12"/>
      <c r="X168" s="12"/>
      <c r="Y168" s="12"/>
      <c r="Z168" s="12"/>
      <c r="AA168" s="12"/>
      <c r="AB168" s="12"/>
      <c r="AC168" s="12"/>
      <c r="AD168" s="12"/>
      <c r="AE168" s="12"/>
      <c r="AF168" s="12"/>
      <c r="AG168" s="12"/>
      <c r="AH168" s="15"/>
      <c r="AI168" s="15"/>
      <c r="AJ168" s="15"/>
      <c r="AK168" s="15"/>
      <c r="AL168" s="15"/>
      <c r="AM168" s="15"/>
      <c r="AN168" s="15"/>
      <c r="AO168" s="15"/>
      <c r="AP168" s="15"/>
      <c r="AQ168" s="15"/>
      <c r="AR168" s="15"/>
      <c r="AS168" s="15"/>
      <c r="AT168" s="15"/>
      <c r="AU168" s="15"/>
      <c r="AV168" s="15"/>
      <c r="AW168" s="15"/>
      <c r="AX168" s="15"/>
      <c r="AY168" s="15"/>
      <c r="AZ168" s="15"/>
      <c r="BA168" s="15"/>
      <c r="BB168" s="15"/>
      <c r="BC168" s="15"/>
      <c r="BD168" s="15"/>
      <c r="BE168" s="15"/>
      <c r="BF168" s="15"/>
      <c r="BG168" s="15"/>
      <c r="BH168" s="15"/>
      <c r="BI168" s="15"/>
      <c r="BJ168" s="15"/>
      <c r="BK168" s="15"/>
      <c r="BL168" s="15"/>
      <c r="BM168" s="15"/>
      <c r="BN168" s="15"/>
      <c r="BO168" s="15"/>
      <c r="BP168" s="15"/>
      <c r="BQ168" s="15"/>
      <c r="BR168" s="15"/>
      <c r="BS168" s="15"/>
      <c r="BT168" s="15"/>
      <c r="BU168" s="15"/>
      <c r="BV168" s="15"/>
      <c r="BW168" s="15"/>
      <c r="BX168" s="15"/>
      <c r="BY168" s="15"/>
      <c r="BZ168" s="15"/>
      <c r="CA168" s="15"/>
      <c r="CB168" s="15"/>
      <c r="CC168" s="15"/>
      <c r="CD168" s="15"/>
      <c r="CE168" s="15"/>
      <c r="CF168" s="15"/>
      <c r="CG168" s="15"/>
      <c r="CH168" s="15"/>
      <c r="CI168" s="15"/>
      <c r="CJ168" s="15"/>
      <c r="CK168" s="15"/>
      <c r="CL168" s="15"/>
      <c r="CM168" s="15"/>
      <c r="CN168" s="15"/>
      <c r="CO168" s="15"/>
      <c r="CP168" s="15"/>
      <c r="CQ168" s="15"/>
      <c r="CR168" s="15"/>
      <c r="CS168" s="15"/>
      <c r="CT168" s="15"/>
      <c r="CU168" s="15"/>
      <c r="CV168" s="15"/>
      <c r="CW168" s="15"/>
      <c r="CX168" s="15"/>
      <c r="CY168" s="15"/>
      <c r="CZ168" s="15"/>
      <c r="DA168" s="15"/>
      <c r="DB168" s="15"/>
      <c r="DC168" s="15"/>
      <c r="DD168" s="15"/>
      <c r="DE168" s="15"/>
      <c r="DF168" s="15"/>
      <c r="DG168" s="15"/>
      <c r="DH168" s="15"/>
      <c r="DI168" s="15"/>
    </row>
    <row r="169" spans="1:113">
      <c r="A169" s="12"/>
      <c r="B169" s="12"/>
      <c r="C169" s="12"/>
      <c r="D169" s="12"/>
      <c r="E169" s="12"/>
      <c r="F169" s="12"/>
      <c r="G169" s="12"/>
      <c r="H169" s="12"/>
      <c r="I169" s="12"/>
      <c r="J169" s="12"/>
      <c r="K169" s="12"/>
      <c r="L169" s="12"/>
      <c r="M169" s="12"/>
      <c r="N169" s="12"/>
      <c r="O169" s="12"/>
      <c r="P169" s="12"/>
      <c r="Q169" s="12"/>
      <c r="R169" s="12"/>
      <c r="S169" s="12"/>
      <c r="T169" s="12"/>
      <c r="U169" s="12"/>
      <c r="V169" s="12"/>
      <c r="W169" s="12"/>
      <c r="X169" s="12"/>
      <c r="Y169" s="12"/>
      <c r="Z169" s="12"/>
      <c r="AA169" s="12"/>
      <c r="AB169" s="12"/>
      <c r="AC169" s="12"/>
      <c r="AD169" s="12"/>
      <c r="AE169" s="12"/>
      <c r="AF169" s="12"/>
      <c r="AG169" s="12"/>
      <c r="AH169" s="15"/>
      <c r="AI169" s="15"/>
      <c r="AJ169" s="15"/>
      <c r="AK169" s="15"/>
      <c r="AL169" s="15"/>
      <c r="AM169" s="15"/>
      <c r="AN169" s="15"/>
      <c r="AO169" s="15"/>
      <c r="AP169" s="15"/>
      <c r="AQ169" s="15"/>
      <c r="AR169" s="15"/>
      <c r="AS169" s="15"/>
      <c r="AT169" s="15"/>
      <c r="AU169" s="15"/>
      <c r="AV169" s="15"/>
      <c r="AW169" s="15"/>
      <c r="AX169" s="15"/>
      <c r="AY169" s="15"/>
      <c r="AZ169" s="15"/>
      <c r="BA169" s="15"/>
      <c r="BB169" s="15"/>
      <c r="BC169" s="15"/>
      <c r="BD169" s="15"/>
      <c r="BE169" s="15"/>
      <c r="BF169" s="15"/>
      <c r="BG169" s="15"/>
      <c r="BH169" s="15"/>
      <c r="BI169" s="15"/>
      <c r="BJ169" s="15"/>
      <c r="BK169" s="15"/>
      <c r="BL169" s="15"/>
      <c r="BM169" s="15"/>
      <c r="BN169" s="15"/>
      <c r="BO169" s="15"/>
      <c r="BP169" s="15"/>
      <c r="BQ169" s="15"/>
      <c r="BR169" s="15"/>
      <c r="BS169" s="15"/>
      <c r="BT169" s="15"/>
      <c r="BU169" s="15"/>
      <c r="BV169" s="15"/>
      <c r="BW169" s="15"/>
      <c r="BX169" s="15"/>
      <c r="BY169" s="15"/>
      <c r="BZ169" s="15"/>
      <c r="CA169" s="15"/>
      <c r="CB169" s="15"/>
      <c r="CC169" s="15"/>
      <c r="CD169" s="15"/>
      <c r="CE169" s="15"/>
      <c r="CF169" s="15"/>
      <c r="CG169" s="15"/>
      <c r="CH169" s="15"/>
      <c r="CI169" s="15"/>
      <c r="CJ169" s="15"/>
      <c r="CK169" s="15"/>
      <c r="CL169" s="15"/>
      <c r="CM169" s="15"/>
      <c r="CN169" s="15"/>
      <c r="CO169" s="15"/>
      <c r="CP169" s="15"/>
      <c r="CQ169" s="15"/>
      <c r="CR169" s="15"/>
      <c r="CS169" s="15"/>
      <c r="CT169" s="15"/>
      <c r="CU169" s="15"/>
      <c r="CV169" s="15"/>
      <c r="CW169" s="15"/>
      <c r="CX169" s="15"/>
      <c r="CY169" s="15"/>
      <c r="CZ169" s="15"/>
      <c r="DA169" s="15"/>
      <c r="DB169" s="15"/>
      <c r="DC169" s="15"/>
      <c r="DD169" s="15"/>
      <c r="DE169" s="15"/>
      <c r="DF169" s="15"/>
      <c r="DG169" s="15"/>
      <c r="DH169" s="15"/>
      <c r="DI169" s="15"/>
    </row>
    <row r="170" spans="1:113">
      <c r="A170" s="12"/>
      <c r="B170" s="12"/>
      <c r="C170" s="12"/>
      <c r="D170" s="12"/>
      <c r="E170" s="12"/>
      <c r="F170" s="12"/>
      <c r="G170" s="12"/>
      <c r="H170" s="12"/>
      <c r="I170" s="12"/>
      <c r="J170" s="12"/>
      <c r="K170" s="12"/>
      <c r="L170" s="12"/>
      <c r="M170" s="12"/>
      <c r="N170" s="12"/>
      <c r="O170" s="12"/>
      <c r="P170" s="12"/>
      <c r="Q170" s="12"/>
      <c r="R170" s="12"/>
      <c r="S170" s="12"/>
      <c r="T170" s="12"/>
      <c r="U170" s="12"/>
      <c r="V170" s="12"/>
      <c r="W170" s="12"/>
      <c r="X170" s="12"/>
      <c r="Y170" s="12"/>
      <c r="Z170" s="12"/>
      <c r="AA170" s="12"/>
      <c r="AB170" s="12"/>
      <c r="AC170" s="12"/>
      <c r="AD170" s="12"/>
      <c r="AE170" s="12"/>
      <c r="AF170" s="12"/>
      <c r="AG170" s="12"/>
      <c r="AH170" s="15"/>
      <c r="AI170" s="15"/>
      <c r="AJ170" s="15"/>
      <c r="AK170" s="15"/>
      <c r="AL170" s="15"/>
      <c r="AM170" s="15"/>
      <c r="AN170" s="15"/>
      <c r="AO170" s="15"/>
      <c r="AP170" s="15"/>
      <c r="AQ170" s="15"/>
      <c r="AR170" s="15"/>
      <c r="AS170" s="15"/>
      <c r="AT170" s="15"/>
      <c r="AU170" s="15"/>
      <c r="AV170" s="15"/>
      <c r="AW170" s="15"/>
      <c r="AX170" s="15"/>
      <c r="AY170" s="15"/>
      <c r="AZ170" s="15"/>
      <c r="BA170" s="15"/>
      <c r="BB170" s="15"/>
      <c r="BC170" s="15"/>
      <c r="BD170" s="15"/>
      <c r="BE170" s="15"/>
      <c r="BF170" s="15"/>
      <c r="BG170" s="15"/>
      <c r="BH170" s="15"/>
      <c r="BI170" s="15"/>
      <c r="BJ170" s="15"/>
      <c r="BK170" s="15"/>
      <c r="BL170" s="15"/>
      <c r="BM170" s="15"/>
      <c r="BN170" s="15"/>
      <c r="BO170" s="15"/>
      <c r="BP170" s="15"/>
      <c r="BQ170" s="15"/>
      <c r="BR170" s="15"/>
      <c r="BS170" s="15"/>
      <c r="BT170" s="15"/>
      <c r="BU170" s="15"/>
      <c r="BV170" s="15"/>
      <c r="BW170" s="15"/>
      <c r="BX170" s="15"/>
      <c r="BY170" s="15"/>
      <c r="BZ170" s="15"/>
      <c r="CA170" s="15"/>
      <c r="CB170" s="15"/>
      <c r="CC170" s="15"/>
      <c r="CD170" s="15"/>
      <c r="CE170" s="15"/>
      <c r="CF170" s="15"/>
      <c r="CG170" s="15"/>
      <c r="CH170" s="15"/>
      <c r="CI170" s="15"/>
      <c r="CJ170" s="15"/>
      <c r="CK170" s="15"/>
      <c r="CL170" s="15"/>
      <c r="CM170" s="15"/>
      <c r="CN170" s="15"/>
      <c r="CO170" s="15"/>
      <c r="CP170" s="15"/>
      <c r="CQ170" s="15"/>
      <c r="CR170" s="15"/>
      <c r="CS170" s="15"/>
      <c r="CT170" s="15"/>
      <c r="CU170" s="15"/>
      <c r="CV170" s="15"/>
      <c r="CW170" s="15"/>
      <c r="CX170" s="15"/>
      <c r="CY170" s="15"/>
      <c r="CZ170" s="15"/>
      <c r="DA170" s="15"/>
      <c r="DB170" s="15"/>
      <c r="DC170" s="15"/>
      <c r="DD170" s="15"/>
      <c r="DE170" s="15"/>
      <c r="DF170" s="15"/>
      <c r="DG170" s="15"/>
      <c r="DH170" s="15"/>
      <c r="DI170" s="15"/>
    </row>
    <row r="171" spans="1:113">
      <c r="A171" s="12"/>
      <c r="B171" s="12"/>
      <c r="C171" s="12"/>
      <c r="D171" s="12"/>
      <c r="E171" s="12"/>
      <c r="F171" s="12"/>
      <c r="G171" s="12"/>
      <c r="H171" s="12"/>
      <c r="I171" s="12"/>
      <c r="J171" s="12"/>
      <c r="K171" s="12"/>
      <c r="L171" s="12"/>
      <c r="M171" s="12"/>
      <c r="N171" s="12"/>
      <c r="O171" s="12"/>
      <c r="P171" s="12"/>
      <c r="Q171" s="12"/>
      <c r="R171" s="12"/>
      <c r="S171" s="12"/>
      <c r="T171" s="12"/>
      <c r="U171" s="12"/>
      <c r="V171" s="12"/>
      <c r="W171" s="12"/>
      <c r="X171" s="12"/>
      <c r="Y171" s="12"/>
      <c r="Z171" s="12"/>
      <c r="AA171" s="12"/>
      <c r="AB171" s="12"/>
      <c r="AC171" s="12"/>
      <c r="AD171" s="12"/>
      <c r="AE171" s="12"/>
      <c r="AF171" s="12"/>
      <c r="AG171" s="12"/>
      <c r="AH171" s="15"/>
      <c r="AI171" s="15"/>
      <c r="AJ171" s="15"/>
      <c r="AK171" s="15"/>
      <c r="AL171" s="15"/>
      <c r="AM171" s="15"/>
      <c r="AN171" s="15"/>
      <c r="AO171" s="15"/>
      <c r="AP171" s="15"/>
      <c r="AQ171" s="15"/>
      <c r="AR171" s="15"/>
      <c r="AS171" s="15"/>
      <c r="AT171" s="15"/>
      <c r="AU171" s="15"/>
      <c r="AV171" s="15"/>
      <c r="AW171" s="15"/>
      <c r="AX171" s="15"/>
      <c r="AY171" s="15"/>
      <c r="AZ171" s="15"/>
      <c r="BA171" s="15"/>
      <c r="BB171" s="15"/>
      <c r="BC171" s="15"/>
      <c r="BD171" s="15"/>
      <c r="BE171" s="15"/>
      <c r="BF171" s="15"/>
      <c r="BG171" s="15"/>
      <c r="BH171" s="15"/>
      <c r="BI171" s="15"/>
      <c r="BJ171" s="15"/>
      <c r="BK171" s="15"/>
      <c r="BL171" s="15"/>
      <c r="BM171" s="15"/>
      <c r="BN171" s="15"/>
      <c r="BO171" s="15"/>
      <c r="BP171" s="15"/>
      <c r="BQ171" s="15"/>
      <c r="BR171" s="15"/>
      <c r="BS171" s="15"/>
      <c r="BT171" s="15"/>
      <c r="BU171" s="15"/>
      <c r="BV171" s="15"/>
      <c r="BW171" s="15"/>
      <c r="BX171" s="15"/>
      <c r="BY171" s="15"/>
      <c r="BZ171" s="15"/>
      <c r="CA171" s="15"/>
      <c r="CB171" s="15"/>
      <c r="CC171" s="15"/>
      <c r="CD171" s="15"/>
      <c r="CE171" s="15"/>
      <c r="CF171" s="15"/>
      <c r="CG171" s="15"/>
      <c r="CH171" s="15"/>
      <c r="CI171" s="15"/>
      <c r="CJ171" s="15"/>
      <c r="CK171" s="15"/>
      <c r="CL171" s="15"/>
      <c r="CM171" s="15"/>
      <c r="CN171" s="15"/>
      <c r="CO171" s="15"/>
      <c r="CP171" s="15"/>
      <c r="CQ171" s="15"/>
      <c r="CR171" s="15"/>
      <c r="CS171" s="15"/>
      <c r="CT171" s="15"/>
      <c r="CU171" s="15"/>
      <c r="CV171" s="15"/>
      <c r="CW171" s="15"/>
      <c r="CX171" s="15"/>
      <c r="CY171" s="15"/>
      <c r="CZ171" s="15"/>
      <c r="DA171" s="15"/>
      <c r="DB171" s="15"/>
      <c r="DC171" s="15"/>
      <c r="DD171" s="15"/>
      <c r="DE171" s="15"/>
      <c r="DF171" s="15"/>
      <c r="DG171" s="15"/>
      <c r="DH171" s="15"/>
      <c r="DI171" s="15"/>
    </row>
    <row r="172" spans="1:113">
      <c r="A172" s="12"/>
      <c r="B172" s="12"/>
      <c r="C172" s="12"/>
      <c r="D172" s="12"/>
      <c r="E172" s="12"/>
      <c r="F172" s="12"/>
      <c r="G172" s="12"/>
      <c r="H172" s="12"/>
      <c r="I172" s="12"/>
      <c r="J172" s="12"/>
      <c r="K172" s="12"/>
      <c r="L172" s="12"/>
      <c r="M172" s="12"/>
      <c r="N172" s="12"/>
      <c r="O172" s="12"/>
      <c r="P172" s="12"/>
      <c r="Q172" s="12"/>
      <c r="R172" s="12"/>
      <c r="S172" s="12"/>
      <c r="T172" s="12"/>
      <c r="U172" s="12"/>
      <c r="V172" s="12"/>
      <c r="W172" s="12"/>
      <c r="X172" s="12"/>
      <c r="Y172" s="12"/>
      <c r="Z172" s="12"/>
      <c r="AA172" s="12"/>
      <c r="AB172" s="12"/>
      <c r="AC172" s="12"/>
      <c r="AD172" s="12"/>
      <c r="AE172" s="12"/>
      <c r="AF172" s="12"/>
      <c r="AG172" s="12"/>
      <c r="AH172" s="15"/>
      <c r="AI172" s="15"/>
      <c r="AJ172" s="15"/>
      <c r="AK172" s="15"/>
      <c r="AL172" s="15"/>
      <c r="AM172" s="15"/>
      <c r="AN172" s="15"/>
      <c r="AO172" s="15"/>
      <c r="AP172" s="15"/>
      <c r="AQ172" s="15"/>
      <c r="AR172" s="15"/>
      <c r="AS172" s="15"/>
      <c r="AT172" s="15"/>
      <c r="AU172" s="15"/>
      <c r="AV172" s="15"/>
      <c r="AW172" s="15"/>
      <c r="AX172" s="15"/>
      <c r="AY172" s="15"/>
      <c r="AZ172" s="15"/>
      <c r="BA172" s="15"/>
      <c r="BB172" s="15"/>
      <c r="BC172" s="15"/>
      <c r="BD172" s="15"/>
      <c r="BE172" s="15"/>
      <c r="BF172" s="15"/>
      <c r="BG172" s="15"/>
      <c r="BH172" s="15"/>
      <c r="BI172" s="15"/>
      <c r="BJ172" s="15"/>
      <c r="BK172" s="15"/>
      <c r="BL172" s="15"/>
      <c r="BM172" s="15"/>
      <c r="BN172" s="15"/>
      <c r="BO172" s="15"/>
      <c r="BP172" s="15"/>
      <c r="BQ172" s="15"/>
      <c r="BR172" s="15"/>
      <c r="BS172" s="15"/>
      <c r="BT172" s="15"/>
      <c r="BU172" s="15"/>
      <c r="BV172" s="15"/>
      <c r="BW172" s="15"/>
      <c r="BX172" s="15"/>
      <c r="BY172" s="15"/>
      <c r="BZ172" s="15"/>
      <c r="CA172" s="15"/>
      <c r="CB172" s="15"/>
      <c r="CC172" s="15"/>
      <c r="CD172" s="15"/>
      <c r="CE172" s="15"/>
      <c r="CF172" s="15"/>
      <c r="CG172" s="15"/>
      <c r="CH172" s="15"/>
      <c r="CI172" s="15"/>
      <c r="CJ172" s="15"/>
      <c r="CK172" s="15"/>
      <c r="CL172" s="15"/>
      <c r="CM172" s="15"/>
      <c r="CN172" s="15"/>
      <c r="CO172" s="15"/>
      <c r="CP172" s="15"/>
      <c r="CQ172" s="15"/>
      <c r="CR172" s="15"/>
      <c r="CS172" s="15"/>
      <c r="CT172" s="15"/>
      <c r="CU172" s="15"/>
      <c r="CV172" s="15"/>
      <c r="CW172" s="15"/>
      <c r="CX172" s="15"/>
      <c r="CY172" s="15"/>
      <c r="CZ172" s="15"/>
      <c r="DA172" s="15"/>
      <c r="DB172" s="15"/>
      <c r="DC172" s="15"/>
      <c r="DD172" s="15"/>
      <c r="DE172" s="15"/>
      <c r="DF172" s="15"/>
      <c r="DG172" s="15"/>
      <c r="DH172" s="15"/>
      <c r="DI172" s="15"/>
    </row>
    <row r="173" spans="1:113">
      <c r="A173" s="12"/>
      <c r="B173" s="12"/>
      <c r="C173" s="12"/>
      <c r="D173" s="12"/>
      <c r="E173" s="12"/>
      <c r="F173" s="12"/>
      <c r="G173" s="12"/>
      <c r="H173" s="12"/>
      <c r="I173" s="12"/>
      <c r="J173" s="12"/>
      <c r="K173" s="12"/>
      <c r="L173" s="12"/>
      <c r="M173" s="12"/>
      <c r="N173" s="12"/>
      <c r="O173" s="12"/>
      <c r="P173" s="12"/>
      <c r="Q173" s="12"/>
      <c r="R173" s="12"/>
      <c r="S173" s="12"/>
      <c r="T173" s="12"/>
      <c r="U173" s="12"/>
      <c r="V173" s="12"/>
      <c r="W173" s="12"/>
      <c r="X173" s="12"/>
      <c r="Y173" s="12"/>
      <c r="Z173" s="12"/>
      <c r="AA173" s="12"/>
      <c r="AB173" s="12"/>
      <c r="AC173" s="12"/>
      <c r="AD173" s="12"/>
      <c r="AE173" s="12"/>
      <c r="AF173" s="12"/>
      <c r="AG173" s="12"/>
      <c r="AH173" s="15"/>
      <c r="AI173" s="15"/>
      <c r="AJ173" s="15"/>
      <c r="AK173" s="15"/>
      <c r="AL173" s="15"/>
      <c r="AM173" s="15"/>
      <c r="AN173" s="15"/>
      <c r="AO173" s="15"/>
      <c r="AP173" s="15"/>
      <c r="AQ173" s="15"/>
      <c r="AR173" s="15"/>
      <c r="AS173" s="15"/>
      <c r="AT173" s="15"/>
      <c r="AU173" s="15"/>
      <c r="AV173" s="15"/>
      <c r="AW173" s="15"/>
      <c r="AX173" s="15"/>
      <c r="AY173" s="15"/>
      <c r="AZ173" s="15"/>
      <c r="BA173" s="15"/>
      <c r="BB173" s="15"/>
      <c r="BC173" s="15"/>
      <c r="BD173" s="15"/>
      <c r="BE173" s="15"/>
      <c r="BF173" s="15"/>
      <c r="BG173" s="15"/>
      <c r="BH173" s="15"/>
      <c r="BI173" s="15"/>
      <c r="BJ173" s="15"/>
      <c r="BK173" s="15"/>
      <c r="BL173" s="15"/>
      <c r="BM173" s="15"/>
      <c r="BN173" s="15"/>
      <c r="BO173" s="15"/>
      <c r="BP173" s="15"/>
      <c r="BQ173" s="15"/>
      <c r="BR173" s="15"/>
      <c r="BS173" s="15"/>
      <c r="BT173" s="15"/>
      <c r="BU173" s="15"/>
      <c r="BV173" s="15"/>
      <c r="BW173" s="15"/>
      <c r="BX173" s="15"/>
      <c r="BY173" s="15"/>
      <c r="BZ173" s="15"/>
      <c r="CA173" s="15"/>
      <c r="CB173" s="15"/>
      <c r="CC173" s="15"/>
      <c r="CD173" s="15"/>
      <c r="CE173" s="15"/>
      <c r="CF173" s="15"/>
      <c r="CG173" s="15"/>
      <c r="CH173" s="15"/>
      <c r="CI173" s="15"/>
      <c r="CJ173" s="15"/>
      <c r="CK173" s="15"/>
      <c r="CL173" s="15"/>
      <c r="CM173" s="15"/>
      <c r="CN173" s="15"/>
      <c r="CO173" s="15"/>
      <c r="CP173" s="15"/>
      <c r="CQ173" s="15"/>
      <c r="CR173" s="15"/>
      <c r="CS173" s="15"/>
      <c r="CT173" s="15"/>
      <c r="CU173" s="15"/>
      <c r="CV173" s="15"/>
      <c r="CW173" s="15"/>
      <c r="CX173" s="15"/>
      <c r="CY173" s="15"/>
      <c r="CZ173" s="15"/>
      <c r="DA173" s="15"/>
      <c r="DB173" s="15"/>
      <c r="DC173" s="15"/>
      <c r="DD173" s="15"/>
      <c r="DE173" s="15"/>
      <c r="DF173" s="15"/>
      <c r="DG173" s="15"/>
      <c r="DH173" s="15"/>
      <c r="DI173" s="15"/>
    </row>
    <row r="174" spans="1:113">
      <c r="A174" s="12"/>
      <c r="B174" s="12"/>
      <c r="C174" s="12"/>
      <c r="D174" s="12"/>
      <c r="E174" s="12"/>
      <c r="F174" s="12"/>
      <c r="G174" s="12"/>
      <c r="H174" s="12"/>
      <c r="I174" s="12"/>
      <c r="J174" s="12"/>
      <c r="K174" s="12"/>
      <c r="L174" s="12"/>
      <c r="M174" s="12"/>
      <c r="N174" s="12"/>
      <c r="O174" s="12"/>
      <c r="P174" s="12"/>
      <c r="Q174" s="12"/>
      <c r="R174" s="12"/>
      <c r="S174" s="12"/>
      <c r="T174" s="12"/>
      <c r="U174" s="12"/>
      <c r="V174" s="12"/>
      <c r="W174" s="12"/>
      <c r="X174" s="12"/>
      <c r="Y174" s="12"/>
      <c r="Z174" s="12"/>
      <c r="AA174" s="12"/>
      <c r="AB174" s="12"/>
      <c r="AC174" s="12"/>
      <c r="AD174" s="12"/>
      <c r="AE174" s="12"/>
      <c r="AF174" s="12"/>
      <c r="AG174" s="12"/>
      <c r="AH174" s="15"/>
      <c r="AI174" s="15"/>
      <c r="AJ174" s="15"/>
      <c r="AK174" s="15"/>
      <c r="AL174" s="15"/>
      <c r="AM174" s="15"/>
      <c r="AN174" s="15"/>
      <c r="AO174" s="15"/>
      <c r="AP174" s="15"/>
      <c r="AQ174" s="15"/>
      <c r="AR174" s="15"/>
      <c r="AS174" s="15"/>
      <c r="AT174" s="15"/>
      <c r="AU174" s="15"/>
      <c r="AV174" s="15"/>
      <c r="AW174" s="15"/>
      <c r="AX174" s="15"/>
      <c r="AY174" s="15"/>
      <c r="AZ174" s="15"/>
      <c r="BA174" s="15"/>
      <c r="BB174" s="15"/>
      <c r="BC174" s="15"/>
      <c r="BD174" s="15"/>
      <c r="BE174" s="15"/>
      <c r="BF174" s="15"/>
      <c r="BG174" s="15"/>
      <c r="BH174" s="15"/>
      <c r="BI174" s="15"/>
      <c r="BJ174" s="15"/>
      <c r="BK174" s="15"/>
      <c r="BL174" s="15"/>
      <c r="BM174" s="15"/>
      <c r="BN174" s="15"/>
      <c r="BO174" s="15"/>
      <c r="BP174" s="15"/>
      <c r="BQ174" s="15"/>
      <c r="BR174" s="15"/>
      <c r="BS174" s="15"/>
      <c r="BT174" s="15"/>
      <c r="BU174" s="15"/>
      <c r="BV174" s="15"/>
      <c r="BW174" s="15"/>
      <c r="BX174" s="15"/>
      <c r="BY174" s="15"/>
      <c r="BZ174" s="15"/>
      <c r="CA174" s="15"/>
      <c r="CB174" s="15"/>
      <c r="CC174" s="15"/>
      <c r="CD174" s="15"/>
      <c r="CE174" s="15"/>
      <c r="CF174" s="15"/>
      <c r="CG174" s="15"/>
      <c r="CH174" s="15"/>
      <c r="CI174" s="15"/>
      <c r="CJ174" s="15"/>
      <c r="CK174" s="15"/>
      <c r="CL174" s="15"/>
      <c r="CM174" s="15"/>
      <c r="CN174" s="15"/>
      <c r="CO174" s="15"/>
      <c r="CP174" s="15"/>
      <c r="CQ174" s="15"/>
      <c r="CR174" s="15"/>
      <c r="CS174" s="15"/>
      <c r="CT174" s="15"/>
      <c r="CU174" s="15"/>
      <c r="CV174" s="15"/>
      <c r="CW174" s="15"/>
      <c r="CX174" s="15"/>
      <c r="CY174" s="15"/>
      <c r="CZ174" s="15"/>
      <c r="DA174" s="15"/>
      <c r="DB174" s="15"/>
      <c r="DC174" s="15"/>
      <c r="DD174" s="15"/>
      <c r="DE174" s="15"/>
      <c r="DF174" s="15"/>
      <c r="DG174" s="15"/>
      <c r="DH174" s="15"/>
      <c r="DI174" s="15"/>
    </row>
    <row r="175" spans="1:113">
      <c r="A175" s="12"/>
      <c r="B175" s="12"/>
      <c r="C175" s="12"/>
      <c r="D175" s="12"/>
      <c r="E175" s="12"/>
      <c r="F175" s="12"/>
      <c r="G175" s="12"/>
      <c r="H175" s="12"/>
      <c r="I175" s="12"/>
      <c r="J175" s="12"/>
      <c r="K175" s="12"/>
      <c r="L175" s="12"/>
      <c r="M175" s="12"/>
      <c r="N175" s="12"/>
      <c r="O175" s="12"/>
      <c r="P175" s="12"/>
      <c r="Q175" s="12"/>
      <c r="R175" s="12"/>
      <c r="S175" s="12"/>
      <c r="T175" s="12"/>
      <c r="U175" s="12"/>
      <c r="V175" s="12"/>
      <c r="W175" s="12"/>
      <c r="X175" s="12"/>
      <c r="Y175" s="12"/>
      <c r="Z175" s="12"/>
      <c r="AA175" s="12"/>
      <c r="AB175" s="12"/>
      <c r="AC175" s="12"/>
      <c r="AD175" s="12"/>
      <c r="AE175" s="12"/>
      <c r="AF175" s="12"/>
      <c r="AG175" s="12"/>
      <c r="AH175" s="15"/>
      <c r="AI175" s="15"/>
      <c r="AJ175" s="15"/>
      <c r="AK175" s="15"/>
      <c r="AL175" s="15"/>
      <c r="AM175" s="15"/>
      <c r="AN175" s="15"/>
      <c r="AO175" s="15"/>
      <c r="AP175" s="15"/>
      <c r="AQ175" s="15"/>
      <c r="AR175" s="15"/>
      <c r="AS175" s="15"/>
      <c r="AT175" s="15"/>
      <c r="AU175" s="15"/>
      <c r="AV175" s="15"/>
      <c r="AW175" s="15"/>
      <c r="AX175" s="15"/>
      <c r="AY175" s="15"/>
      <c r="AZ175" s="15"/>
      <c r="BA175" s="15"/>
      <c r="BB175" s="15"/>
      <c r="BC175" s="15"/>
      <c r="BD175" s="15"/>
      <c r="BE175" s="15"/>
      <c r="BF175" s="15"/>
      <c r="BG175" s="15"/>
      <c r="BH175" s="15"/>
      <c r="BI175" s="15"/>
      <c r="BJ175" s="15"/>
      <c r="BK175" s="15"/>
      <c r="BL175" s="15"/>
      <c r="BM175" s="15"/>
      <c r="BN175" s="15"/>
      <c r="BO175" s="15"/>
      <c r="BP175" s="15"/>
      <c r="BQ175" s="15"/>
      <c r="BR175" s="15"/>
      <c r="BS175" s="15"/>
      <c r="BT175" s="15"/>
      <c r="BU175" s="15"/>
      <c r="BV175" s="15"/>
      <c r="BW175" s="15"/>
      <c r="BX175" s="15"/>
      <c r="BY175" s="15"/>
      <c r="BZ175" s="15"/>
      <c r="CA175" s="15"/>
      <c r="CB175" s="15"/>
      <c r="CC175" s="15"/>
      <c r="CD175" s="15"/>
      <c r="CE175" s="15"/>
      <c r="CF175" s="15"/>
      <c r="CG175" s="15"/>
      <c r="CH175" s="15"/>
      <c r="CI175" s="15"/>
      <c r="CJ175" s="15"/>
      <c r="CK175" s="15"/>
      <c r="CL175" s="15"/>
      <c r="CM175" s="15"/>
      <c r="CN175" s="15"/>
      <c r="CO175" s="15"/>
      <c r="CP175" s="15"/>
      <c r="CQ175" s="15"/>
      <c r="CR175" s="15"/>
      <c r="CS175" s="15"/>
      <c r="CT175" s="15"/>
      <c r="CU175" s="15"/>
      <c r="CV175" s="15"/>
      <c r="CW175" s="15"/>
      <c r="CX175" s="15"/>
      <c r="CY175" s="15"/>
      <c r="CZ175" s="15"/>
      <c r="DA175" s="15"/>
      <c r="DB175" s="15"/>
      <c r="DC175" s="15"/>
      <c r="DD175" s="15"/>
      <c r="DE175" s="15"/>
      <c r="DF175" s="15"/>
      <c r="DG175" s="15"/>
      <c r="DH175" s="15"/>
      <c r="DI175" s="15"/>
    </row>
    <row r="176" spans="1:113">
      <c r="A176" s="12"/>
      <c r="B176" s="12"/>
      <c r="C176" s="12"/>
      <c r="D176" s="12"/>
      <c r="E176" s="12"/>
      <c r="F176" s="12"/>
      <c r="G176" s="12"/>
      <c r="H176" s="12"/>
      <c r="I176" s="12"/>
      <c r="J176" s="12"/>
      <c r="K176" s="12"/>
      <c r="L176" s="12"/>
      <c r="M176" s="12"/>
      <c r="N176" s="12"/>
      <c r="O176" s="12"/>
      <c r="P176" s="12"/>
      <c r="Q176" s="12"/>
      <c r="R176" s="12"/>
      <c r="S176" s="12"/>
      <c r="T176" s="12"/>
      <c r="U176" s="12"/>
      <c r="V176" s="12"/>
      <c r="W176" s="12"/>
      <c r="X176" s="12"/>
      <c r="Y176" s="12"/>
      <c r="Z176" s="12"/>
      <c r="AA176" s="12"/>
      <c r="AB176" s="12"/>
      <c r="AC176" s="12"/>
      <c r="AD176" s="12"/>
      <c r="AE176" s="12"/>
      <c r="AF176" s="12"/>
      <c r="AG176" s="12"/>
      <c r="AH176" s="15"/>
      <c r="AI176" s="15"/>
      <c r="AJ176" s="15"/>
      <c r="AK176" s="15"/>
      <c r="AL176" s="15"/>
      <c r="AM176" s="15"/>
      <c r="AN176" s="15"/>
      <c r="AO176" s="15"/>
      <c r="AP176" s="15"/>
      <c r="AQ176" s="15"/>
      <c r="AR176" s="15"/>
      <c r="AS176" s="15"/>
      <c r="AT176" s="15"/>
      <c r="AU176" s="15"/>
      <c r="AV176" s="15"/>
      <c r="AW176" s="15"/>
      <c r="AX176" s="15"/>
      <c r="AY176" s="15"/>
      <c r="AZ176" s="15"/>
      <c r="BA176" s="15"/>
      <c r="BB176" s="15"/>
      <c r="BC176" s="15"/>
      <c r="BD176" s="15"/>
      <c r="BE176" s="15"/>
      <c r="BF176" s="15"/>
      <c r="BG176" s="15"/>
      <c r="BH176" s="15"/>
      <c r="BI176" s="15"/>
      <c r="BJ176" s="15"/>
      <c r="BK176" s="15"/>
      <c r="BL176" s="15"/>
      <c r="BM176" s="15"/>
      <c r="BN176" s="15"/>
      <c r="BO176" s="15"/>
      <c r="BP176" s="15"/>
      <c r="BQ176" s="15"/>
      <c r="BR176" s="15"/>
      <c r="BS176" s="15"/>
      <c r="BT176" s="15"/>
      <c r="BU176" s="15"/>
      <c r="BV176" s="15"/>
      <c r="BW176" s="15"/>
      <c r="BX176" s="15"/>
      <c r="BY176" s="15"/>
      <c r="BZ176" s="15"/>
      <c r="CA176" s="15"/>
      <c r="CB176" s="15"/>
      <c r="CC176" s="15"/>
      <c r="CD176" s="15"/>
      <c r="CE176" s="15"/>
      <c r="CF176" s="15"/>
      <c r="CG176" s="15"/>
      <c r="CH176" s="15"/>
      <c r="CI176" s="15"/>
      <c r="CJ176" s="15"/>
      <c r="CK176" s="15"/>
      <c r="CL176" s="15"/>
      <c r="CM176" s="15"/>
      <c r="CN176" s="15"/>
      <c r="CO176" s="15"/>
      <c r="CP176" s="15"/>
      <c r="CQ176" s="15"/>
      <c r="CR176" s="15"/>
      <c r="CS176" s="15"/>
      <c r="CT176" s="15"/>
      <c r="CU176" s="15"/>
      <c r="CV176" s="15"/>
      <c r="CW176" s="15"/>
      <c r="CX176" s="15"/>
      <c r="CY176" s="15"/>
      <c r="CZ176" s="15"/>
      <c r="DA176" s="15"/>
      <c r="DB176" s="15"/>
      <c r="DC176" s="15"/>
      <c r="DD176" s="15"/>
      <c r="DE176" s="15"/>
      <c r="DF176" s="15"/>
      <c r="DG176" s="15"/>
      <c r="DH176" s="15"/>
      <c r="DI176" s="15"/>
    </row>
    <row r="177" spans="1:113">
      <c r="A177" s="12"/>
      <c r="B177" s="12"/>
      <c r="C177" s="12"/>
      <c r="D177" s="12"/>
      <c r="E177" s="12"/>
      <c r="F177" s="12"/>
      <c r="G177" s="12"/>
      <c r="H177" s="12"/>
      <c r="I177" s="12"/>
      <c r="J177" s="12"/>
      <c r="K177" s="12"/>
      <c r="L177" s="12"/>
      <c r="M177" s="12"/>
      <c r="N177" s="12"/>
      <c r="O177" s="12"/>
      <c r="P177" s="12"/>
      <c r="Q177" s="12"/>
      <c r="R177" s="12"/>
      <c r="S177" s="12"/>
      <c r="T177" s="12"/>
      <c r="U177" s="12"/>
      <c r="V177" s="12"/>
      <c r="W177" s="12"/>
      <c r="X177" s="12"/>
      <c r="Y177" s="12"/>
      <c r="Z177" s="12"/>
      <c r="AA177" s="12"/>
      <c r="AB177" s="12"/>
      <c r="AC177" s="12"/>
      <c r="AD177" s="12"/>
      <c r="AE177" s="12"/>
      <c r="AF177" s="12"/>
      <c r="AG177" s="12"/>
      <c r="AH177" s="15"/>
      <c r="AI177" s="15"/>
      <c r="AJ177" s="15"/>
      <c r="AK177" s="15"/>
      <c r="AL177" s="15"/>
      <c r="AM177" s="15"/>
      <c r="AN177" s="15"/>
      <c r="AO177" s="15"/>
      <c r="AP177" s="15"/>
      <c r="AQ177" s="15"/>
      <c r="AR177" s="15"/>
      <c r="AS177" s="15"/>
      <c r="AT177" s="15"/>
      <c r="AU177" s="15"/>
      <c r="AV177" s="15"/>
      <c r="AW177" s="15"/>
      <c r="AX177" s="15"/>
      <c r="AY177" s="15"/>
      <c r="AZ177" s="15"/>
      <c r="BA177" s="15"/>
      <c r="BB177" s="15"/>
      <c r="BC177" s="15"/>
      <c r="BD177" s="15"/>
      <c r="BE177" s="15"/>
      <c r="BF177" s="15"/>
      <c r="BG177" s="15"/>
      <c r="BH177" s="15"/>
      <c r="BI177" s="15"/>
      <c r="BJ177" s="15"/>
      <c r="BK177" s="15"/>
      <c r="BL177" s="15"/>
      <c r="BM177" s="15"/>
      <c r="BN177" s="15"/>
      <c r="BO177" s="15"/>
      <c r="BP177" s="15"/>
      <c r="BQ177" s="15"/>
      <c r="BR177" s="15"/>
      <c r="BS177" s="15"/>
      <c r="BT177" s="15"/>
      <c r="BU177" s="15"/>
      <c r="BV177" s="15"/>
      <c r="BW177" s="15"/>
      <c r="BX177" s="15"/>
      <c r="BY177" s="15"/>
      <c r="BZ177" s="15"/>
      <c r="CA177" s="15"/>
      <c r="CB177" s="15"/>
      <c r="CC177" s="15"/>
      <c r="CD177" s="15"/>
      <c r="CE177" s="15"/>
      <c r="CF177" s="15"/>
      <c r="CG177" s="15"/>
      <c r="CH177" s="15"/>
      <c r="CI177" s="15"/>
      <c r="CJ177" s="15"/>
      <c r="CK177" s="15"/>
      <c r="CL177" s="15"/>
      <c r="CM177" s="15"/>
      <c r="CN177" s="15"/>
      <c r="CO177" s="15"/>
      <c r="CP177" s="15"/>
      <c r="CQ177" s="15"/>
      <c r="CR177" s="15"/>
      <c r="CS177" s="15"/>
      <c r="CT177" s="15"/>
      <c r="CU177" s="15"/>
      <c r="CV177" s="15"/>
      <c r="CW177" s="15"/>
      <c r="CX177" s="15"/>
      <c r="CY177" s="15"/>
      <c r="CZ177" s="15"/>
      <c r="DA177" s="15"/>
      <c r="DB177" s="15"/>
      <c r="DC177" s="15"/>
      <c r="DD177" s="15"/>
      <c r="DE177" s="15"/>
      <c r="DF177" s="15"/>
      <c r="DG177" s="15"/>
      <c r="DH177" s="15"/>
      <c r="DI177" s="15"/>
    </row>
    <row r="178" spans="1:113">
      <c r="A178" s="12"/>
      <c r="B178" s="12"/>
      <c r="C178" s="12"/>
      <c r="D178" s="12"/>
      <c r="E178" s="12"/>
      <c r="F178" s="12"/>
      <c r="G178" s="12"/>
      <c r="H178" s="12"/>
      <c r="I178" s="12"/>
      <c r="J178" s="12"/>
      <c r="K178" s="12"/>
      <c r="L178" s="12"/>
      <c r="M178" s="12"/>
      <c r="N178" s="12"/>
      <c r="O178" s="12"/>
      <c r="P178" s="12"/>
      <c r="Q178" s="12"/>
      <c r="R178" s="12"/>
      <c r="S178" s="12"/>
      <c r="T178" s="12"/>
      <c r="U178" s="12"/>
      <c r="V178" s="12"/>
      <c r="W178" s="12"/>
      <c r="X178" s="12"/>
      <c r="Y178" s="12"/>
      <c r="Z178" s="12"/>
      <c r="AA178" s="12"/>
      <c r="AB178" s="12"/>
      <c r="AC178" s="12"/>
      <c r="AD178" s="12"/>
      <c r="AE178" s="12"/>
      <c r="AF178" s="12"/>
      <c r="AG178" s="12"/>
      <c r="AH178" s="15"/>
      <c r="AI178" s="15"/>
      <c r="AJ178" s="15"/>
      <c r="AK178" s="15"/>
      <c r="AL178" s="15"/>
      <c r="AM178" s="15"/>
      <c r="AN178" s="15"/>
      <c r="AO178" s="15"/>
      <c r="AP178" s="15"/>
      <c r="AQ178" s="15"/>
      <c r="AR178" s="15"/>
      <c r="AS178" s="15"/>
      <c r="AT178" s="15"/>
      <c r="AU178" s="15"/>
      <c r="AV178" s="15"/>
      <c r="AW178" s="15"/>
      <c r="AX178" s="15"/>
      <c r="AY178" s="15"/>
      <c r="AZ178" s="15"/>
      <c r="BA178" s="15"/>
      <c r="BB178" s="15"/>
      <c r="BC178" s="15"/>
      <c r="BD178" s="15"/>
      <c r="BE178" s="15"/>
      <c r="BF178" s="15"/>
      <c r="BG178" s="15"/>
      <c r="BH178" s="15"/>
      <c r="BI178" s="15"/>
      <c r="BJ178" s="15"/>
      <c r="BK178" s="15"/>
      <c r="BL178" s="15"/>
      <c r="BM178" s="15"/>
      <c r="BN178" s="15"/>
      <c r="BO178" s="15"/>
      <c r="BP178" s="15"/>
      <c r="BQ178" s="15"/>
      <c r="BR178" s="15"/>
      <c r="BS178" s="15"/>
      <c r="BT178" s="15"/>
      <c r="BU178" s="15"/>
      <c r="BV178" s="15"/>
      <c r="BW178" s="15"/>
      <c r="BX178" s="15"/>
      <c r="BY178" s="15"/>
      <c r="BZ178" s="15"/>
      <c r="CA178" s="15"/>
      <c r="CB178" s="15"/>
      <c r="CC178" s="15"/>
      <c r="CD178" s="15"/>
      <c r="CE178" s="15"/>
      <c r="CF178" s="15"/>
      <c r="CG178" s="15"/>
      <c r="CH178" s="15"/>
      <c r="CI178" s="15"/>
      <c r="CJ178" s="15"/>
      <c r="CK178" s="15"/>
      <c r="CL178" s="15"/>
      <c r="CM178" s="15"/>
      <c r="CN178" s="15"/>
      <c r="CO178" s="15"/>
      <c r="CP178" s="15"/>
      <c r="CQ178" s="15"/>
      <c r="CR178" s="15"/>
      <c r="CS178" s="15"/>
      <c r="CT178" s="15"/>
      <c r="CU178" s="15"/>
      <c r="CV178" s="15"/>
      <c r="CW178" s="15"/>
      <c r="CX178" s="15"/>
      <c r="CY178" s="15"/>
      <c r="CZ178" s="15"/>
      <c r="DA178" s="15"/>
      <c r="DB178" s="15"/>
      <c r="DC178" s="15"/>
      <c r="DD178" s="15"/>
      <c r="DE178" s="15"/>
      <c r="DF178" s="15"/>
      <c r="DG178" s="15"/>
      <c r="DH178" s="15"/>
      <c r="DI178" s="15"/>
    </row>
    <row r="179" spans="1:113">
      <c r="A179" s="12"/>
      <c r="B179" s="12"/>
      <c r="C179" s="12"/>
      <c r="D179" s="12"/>
      <c r="E179" s="12"/>
      <c r="F179" s="12"/>
      <c r="G179" s="12"/>
      <c r="H179" s="12"/>
      <c r="I179" s="12"/>
      <c r="J179" s="12"/>
      <c r="K179" s="12"/>
      <c r="L179" s="12"/>
      <c r="M179" s="12"/>
      <c r="N179" s="12"/>
      <c r="O179" s="12"/>
      <c r="P179" s="12"/>
      <c r="Q179" s="12"/>
      <c r="R179" s="12"/>
      <c r="S179" s="12"/>
      <c r="T179" s="12"/>
      <c r="U179" s="12"/>
      <c r="V179" s="12"/>
      <c r="W179" s="12"/>
      <c r="X179" s="12"/>
      <c r="Y179" s="12"/>
      <c r="Z179" s="12"/>
      <c r="AA179" s="12"/>
      <c r="AB179" s="12"/>
      <c r="AC179" s="12"/>
      <c r="AD179" s="12"/>
      <c r="AE179" s="12"/>
      <c r="AF179" s="12"/>
      <c r="AG179" s="12"/>
      <c r="AH179" s="15"/>
      <c r="AI179" s="15"/>
      <c r="AJ179" s="15"/>
      <c r="AK179" s="15"/>
      <c r="AL179" s="15"/>
      <c r="AM179" s="15"/>
      <c r="AN179" s="15"/>
      <c r="AO179" s="15"/>
      <c r="AP179" s="15"/>
      <c r="AQ179" s="15"/>
      <c r="AR179" s="15"/>
      <c r="AS179" s="15"/>
      <c r="AT179" s="15"/>
      <c r="AU179" s="15"/>
      <c r="AV179" s="15"/>
      <c r="AW179" s="15"/>
      <c r="AX179" s="15"/>
      <c r="AY179" s="15"/>
      <c r="AZ179" s="15"/>
      <c r="BA179" s="15"/>
      <c r="BB179" s="15"/>
      <c r="BC179" s="15"/>
      <c r="BD179" s="15"/>
      <c r="BE179" s="15"/>
      <c r="BF179" s="15"/>
      <c r="BG179" s="15"/>
      <c r="BH179" s="15"/>
      <c r="BI179" s="15"/>
      <c r="BJ179" s="15"/>
      <c r="BK179" s="15"/>
      <c r="BL179" s="15"/>
      <c r="BM179" s="15"/>
      <c r="BN179" s="15"/>
      <c r="BO179" s="15"/>
      <c r="BP179" s="15"/>
      <c r="BQ179" s="15"/>
      <c r="BR179" s="15"/>
      <c r="BS179" s="15"/>
      <c r="BT179" s="15"/>
      <c r="BU179" s="15"/>
      <c r="BV179" s="15"/>
      <c r="BW179" s="15"/>
      <c r="BX179" s="15"/>
      <c r="BY179" s="15"/>
      <c r="BZ179" s="15"/>
      <c r="CA179" s="15"/>
      <c r="CB179" s="15"/>
      <c r="CC179" s="15"/>
      <c r="CD179" s="15"/>
      <c r="CE179" s="15"/>
      <c r="CF179" s="15"/>
      <c r="CG179" s="15"/>
      <c r="CH179" s="15"/>
      <c r="CI179" s="15"/>
      <c r="CJ179" s="15"/>
      <c r="CK179" s="15"/>
      <c r="CL179" s="15"/>
      <c r="CM179" s="15"/>
      <c r="CN179" s="15"/>
      <c r="CO179" s="15"/>
      <c r="CP179" s="15"/>
      <c r="CQ179" s="15"/>
      <c r="CR179" s="15"/>
      <c r="CS179" s="15"/>
      <c r="CT179" s="15"/>
      <c r="CU179" s="15"/>
      <c r="CV179" s="15"/>
      <c r="CW179" s="15"/>
      <c r="CX179" s="15"/>
      <c r="CY179" s="15"/>
      <c r="CZ179" s="15"/>
      <c r="DA179" s="15"/>
      <c r="DB179" s="15"/>
      <c r="DC179" s="15"/>
      <c r="DD179" s="15"/>
      <c r="DE179" s="15"/>
      <c r="DF179" s="15"/>
      <c r="DG179" s="15"/>
      <c r="DH179" s="15"/>
      <c r="DI179" s="15"/>
    </row>
    <row r="180" spans="1:113">
      <c r="A180" s="12"/>
      <c r="B180" s="12"/>
      <c r="C180" s="12"/>
      <c r="D180" s="12"/>
      <c r="E180" s="12"/>
      <c r="F180" s="12"/>
      <c r="G180" s="12"/>
      <c r="H180" s="12"/>
      <c r="I180" s="12"/>
      <c r="J180" s="12"/>
      <c r="K180" s="12"/>
      <c r="L180" s="12"/>
      <c r="M180" s="12"/>
      <c r="N180" s="12"/>
      <c r="O180" s="12"/>
      <c r="P180" s="12"/>
      <c r="Q180" s="12"/>
      <c r="R180" s="12"/>
      <c r="S180" s="12"/>
      <c r="T180" s="12"/>
      <c r="U180" s="12"/>
      <c r="V180" s="12"/>
      <c r="W180" s="12"/>
      <c r="X180" s="12"/>
      <c r="Y180" s="12"/>
      <c r="Z180" s="12"/>
      <c r="AA180" s="12"/>
      <c r="AB180" s="12"/>
      <c r="AC180" s="12"/>
      <c r="AD180" s="12"/>
      <c r="AE180" s="12"/>
      <c r="AF180" s="12"/>
      <c r="AG180" s="12"/>
      <c r="AH180" s="15"/>
      <c r="AI180" s="15"/>
      <c r="AJ180" s="15"/>
      <c r="AK180" s="15"/>
      <c r="AL180" s="15"/>
      <c r="AM180" s="15"/>
      <c r="AN180" s="15"/>
      <c r="AO180" s="15"/>
      <c r="AP180" s="15"/>
      <c r="AQ180" s="15"/>
      <c r="AR180" s="15"/>
      <c r="AS180" s="15"/>
      <c r="AT180" s="15"/>
      <c r="AU180" s="15"/>
      <c r="AV180" s="15"/>
      <c r="AW180" s="15"/>
      <c r="AX180" s="15"/>
      <c r="AY180" s="15"/>
      <c r="AZ180" s="15"/>
      <c r="BA180" s="15"/>
      <c r="BB180" s="15"/>
      <c r="BC180" s="15"/>
      <c r="BD180" s="15"/>
      <c r="BE180" s="15"/>
      <c r="BF180" s="15"/>
      <c r="BG180" s="15"/>
      <c r="BH180" s="15"/>
      <c r="BI180" s="15"/>
      <c r="BJ180" s="15"/>
      <c r="BK180" s="15"/>
      <c r="BL180" s="15"/>
      <c r="BM180" s="15"/>
      <c r="BN180" s="15"/>
      <c r="BO180" s="15"/>
      <c r="BP180" s="15"/>
      <c r="BQ180" s="15"/>
      <c r="BR180" s="15"/>
      <c r="BS180" s="15"/>
      <c r="BT180" s="15"/>
      <c r="BU180" s="15"/>
      <c r="BV180" s="15"/>
      <c r="BW180" s="15"/>
      <c r="BX180" s="15"/>
      <c r="BY180" s="15"/>
      <c r="BZ180" s="15"/>
      <c r="CA180" s="15"/>
      <c r="CB180" s="15"/>
      <c r="CC180" s="15"/>
      <c r="CD180" s="15"/>
      <c r="CE180" s="15"/>
      <c r="CF180" s="15"/>
      <c r="CG180" s="15"/>
      <c r="CH180" s="15"/>
      <c r="CI180" s="15"/>
      <c r="CJ180" s="15"/>
      <c r="CK180" s="15"/>
      <c r="CL180" s="15"/>
      <c r="CM180" s="15"/>
      <c r="CN180" s="15"/>
      <c r="CO180" s="15"/>
      <c r="CP180" s="15"/>
      <c r="CQ180" s="15"/>
      <c r="CR180" s="15"/>
      <c r="CS180" s="15"/>
      <c r="CT180" s="15"/>
      <c r="CU180" s="15"/>
      <c r="CV180" s="15"/>
      <c r="CW180" s="15"/>
      <c r="CX180" s="15"/>
      <c r="CY180" s="15"/>
      <c r="CZ180" s="15"/>
      <c r="DA180" s="15"/>
      <c r="DB180" s="15"/>
      <c r="DC180" s="15"/>
      <c r="DD180" s="15"/>
      <c r="DE180" s="15"/>
      <c r="DF180" s="15"/>
      <c r="DG180" s="15"/>
      <c r="DH180" s="15"/>
      <c r="DI180" s="15"/>
    </row>
    <row r="181" spans="1:113">
      <c r="A181" s="12"/>
      <c r="B181" s="12"/>
      <c r="C181" s="12"/>
      <c r="D181" s="12"/>
      <c r="E181" s="12"/>
      <c r="F181" s="12"/>
      <c r="G181" s="12"/>
      <c r="H181" s="12"/>
      <c r="I181" s="12"/>
      <c r="J181" s="12"/>
      <c r="K181" s="12"/>
      <c r="L181" s="12"/>
      <c r="M181" s="12"/>
      <c r="N181" s="12"/>
      <c r="O181" s="12"/>
      <c r="P181" s="12"/>
      <c r="Q181" s="12"/>
      <c r="R181" s="12"/>
      <c r="S181" s="12"/>
      <c r="T181" s="12"/>
      <c r="U181" s="12"/>
      <c r="V181" s="12"/>
      <c r="W181" s="12"/>
      <c r="X181" s="12"/>
      <c r="Y181" s="12"/>
      <c r="Z181" s="12"/>
      <c r="AA181" s="12"/>
      <c r="AB181" s="12"/>
      <c r="AC181" s="12"/>
      <c r="AD181" s="12"/>
      <c r="AE181" s="12"/>
      <c r="AF181" s="12"/>
      <c r="AG181" s="12"/>
      <c r="AH181" s="15"/>
      <c r="AI181" s="15"/>
      <c r="AJ181" s="15"/>
      <c r="AK181" s="15"/>
      <c r="AL181" s="15"/>
      <c r="AM181" s="15"/>
      <c r="AN181" s="15"/>
      <c r="AO181" s="15"/>
      <c r="AP181" s="15"/>
      <c r="AQ181" s="15"/>
      <c r="AR181" s="15"/>
      <c r="AS181" s="15"/>
      <c r="AT181" s="15"/>
      <c r="AU181" s="15"/>
      <c r="AV181" s="15"/>
      <c r="AW181" s="15"/>
      <c r="AX181" s="15"/>
      <c r="AY181" s="15"/>
      <c r="AZ181" s="15"/>
      <c r="BA181" s="15"/>
      <c r="BB181" s="15"/>
      <c r="BC181" s="15"/>
      <c r="BD181" s="15"/>
      <c r="BE181" s="15"/>
      <c r="BF181" s="15"/>
      <c r="BG181" s="15"/>
      <c r="BH181" s="15"/>
      <c r="BI181" s="15"/>
      <c r="BJ181" s="15"/>
      <c r="BK181" s="15"/>
      <c r="BL181" s="15"/>
      <c r="BM181" s="15"/>
      <c r="BN181" s="15"/>
      <c r="BO181" s="15"/>
      <c r="BP181" s="15"/>
      <c r="BQ181" s="15"/>
      <c r="BR181" s="15"/>
      <c r="BS181" s="15"/>
      <c r="BT181" s="15"/>
      <c r="BU181" s="15"/>
      <c r="BV181" s="15"/>
      <c r="BW181" s="15"/>
      <c r="BX181" s="15"/>
      <c r="BY181" s="15"/>
      <c r="BZ181" s="15"/>
      <c r="CA181" s="15"/>
      <c r="CB181" s="15"/>
      <c r="CC181" s="15"/>
      <c r="CD181" s="15"/>
      <c r="CE181" s="15"/>
      <c r="CF181" s="15"/>
      <c r="CG181" s="15"/>
      <c r="CH181" s="15"/>
      <c r="CI181" s="15"/>
      <c r="CJ181" s="15"/>
      <c r="CK181" s="15"/>
      <c r="CL181" s="15"/>
      <c r="CM181" s="15"/>
      <c r="CN181" s="15"/>
      <c r="CO181" s="15"/>
      <c r="CP181" s="15"/>
      <c r="CQ181" s="15"/>
      <c r="CR181" s="15"/>
      <c r="CS181" s="15"/>
      <c r="CT181" s="15"/>
      <c r="CU181" s="15"/>
      <c r="CV181" s="15"/>
      <c r="CW181" s="15"/>
      <c r="CX181" s="15"/>
      <c r="CY181" s="15"/>
      <c r="CZ181" s="15"/>
      <c r="DA181" s="15"/>
      <c r="DB181" s="15"/>
      <c r="DC181" s="15"/>
      <c r="DD181" s="15"/>
      <c r="DE181" s="15"/>
      <c r="DF181" s="15"/>
      <c r="DG181" s="15"/>
      <c r="DH181" s="15"/>
      <c r="DI181" s="15"/>
    </row>
    <row r="182" spans="1:113">
      <c r="A182" s="12"/>
      <c r="B182" s="12"/>
      <c r="C182" s="12"/>
      <c r="D182" s="12"/>
      <c r="E182" s="12"/>
      <c r="F182" s="12"/>
      <c r="G182" s="12"/>
      <c r="H182" s="12"/>
      <c r="I182" s="12"/>
      <c r="J182" s="12"/>
      <c r="K182" s="12"/>
      <c r="L182" s="12"/>
      <c r="M182" s="12"/>
      <c r="N182" s="12"/>
      <c r="O182" s="12"/>
      <c r="P182" s="12"/>
      <c r="Q182" s="12"/>
      <c r="R182" s="12"/>
      <c r="S182" s="12"/>
      <c r="T182" s="12"/>
      <c r="U182" s="12"/>
      <c r="V182" s="12"/>
      <c r="W182" s="12"/>
      <c r="X182" s="12"/>
      <c r="Y182" s="12"/>
      <c r="Z182" s="12"/>
      <c r="AA182" s="12"/>
      <c r="AB182" s="12"/>
      <c r="AC182" s="12"/>
      <c r="AD182" s="12"/>
      <c r="AE182" s="12"/>
      <c r="AF182" s="12"/>
      <c r="AG182" s="12"/>
      <c r="AH182" s="15"/>
      <c r="AI182" s="15"/>
      <c r="AJ182" s="15"/>
      <c r="AK182" s="15"/>
      <c r="AL182" s="15"/>
      <c r="AM182" s="15"/>
      <c r="AN182" s="15"/>
      <c r="AO182" s="15"/>
      <c r="AP182" s="15"/>
      <c r="AQ182" s="15"/>
      <c r="AR182" s="15"/>
      <c r="AS182" s="15"/>
      <c r="AT182" s="15"/>
      <c r="AU182" s="15"/>
      <c r="AV182" s="15"/>
      <c r="AW182" s="15"/>
      <c r="AX182" s="15"/>
      <c r="AY182" s="15"/>
      <c r="AZ182" s="15"/>
      <c r="BA182" s="15"/>
      <c r="BB182" s="15"/>
      <c r="BC182" s="15"/>
      <c r="BD182" s="15"/>
      <c r="BE182" s="15"/>
      <c r="BF182" s="15"/>
      <c r="BG182" s="15"/>
      <c r="BH182" s="15"/>
      <c r="BI182" s="15"/>
      <c r="BJ182" s="15"/>
      <c r="BK182" s="15"/>
      <c r="BL182" s="15"/>
      <c r="BM182" s="15"/>
      <c r="BN182" s="15"/>
      <c r="BO182" s="15"/>
      <c r="BP182" s="15"/>
      <c r="BQ182" s="15"/>
      <c r="BR182" s="15"/>
      <c r="BS182" s="15"/>
      <c r="BT182" s="15"/>
      <c r="BU182" s="15"/>
      <c r="BV182" s="15"/>
      <c r="BW182" s="15"/>
      <c r="BX182" s="15"/>
      <c r="BY182" s="15"/>
      <c r="BZ182" s="15"/>
      <c r="CA182" s="15"/>
      <c r="CB182" s="15"/>
      <c r="CC182" s="15"/>
      <c r="CD182" s="15"/>
      <c r="CE182" s="15"/>
      <c r="CF182" s="15"/>
      <c r="CG182" s="15"/>
      <c r="CH182" s="15"/>
      <c r="CI182" s="15"/>
      <c r="CJ182" s="15"/>
      <c r="CK182" s="15"/>
      <c r="CL182" s="15"/>
      <c r="CM182" s="15"/>
      <c r="CN182" s="15"/>
      <c r="CO182" s="15"/>
      <c r="CP182" s="15"/>
      <c r="CQ182" s="15"/>
      <c r="CR182" s="15"/>
      <c r="CS182" s="15"/>
      <c r="CT182" s="15"/>
      <c r="CU182" s="15"/>
      <c r="CV182" s="15"/>
      <c r="CW182" s="15"/>
      <c r="CX182" s="15"/>
      <c r="CY182" s="15"/>
      <c r="CZ182" s="15"/>
      <c r="DA182" s="15"/>
      <c r="DB182" s="15"/>
      <c r="DC182" s="15"/>
      <c r="DD182" s="15"/>
      <c r="DE182" s="15"/>
      <c r="DF182" s="15"/>
      <c r="DG182" s="15"/>
      <c r="DH182" s="15"/>
      <c r="DI182" s="15"/>
    </row>
    <row r="183" spans="1:113">
      <c r="A183" s="12"/>
      <c r="B183" s="12"/>
      <c r="C183" s="12"/>
      <c r="D183" s="12"/>
      <c r="E183" s="12"/>
      <c r="F183" s="12"/>
      <c r="G183" s="12"/>
      <c r="H183" s="12"/>
      <c r="I183" s="12"/>
      <c r="J183" s="12"/>
      <c r="K183" s="12"/>
      <c r="L183" s="12"/>
      <c r="M183" s="12"/>
      <c r="N183" s="12"/>
      <c r="O183" s="12"/>
      <c r="P183" s="12"/>
      <c r="Q183" s="12"/>
      <c r="R183" s="12"/>
      <c r="S183" s="12"/>
      <c r="T183" s="12"/>
      <c r="U183" s="12"/>
      <c r="V183" s="12"/>
      <c r="W183" s="12"/>
      <c r="X183" s="12"/>
      <c r="Y183" s="12"/>
      <c r="Z183" s="12"/>
      <c r="AA183" s="12"/>
      <c r="AB183" s="12"/>
      <c r="AC183" s="12"/>
      <c r="AD183" s="12"/>
      <c r="AE183" s="12"/>
      <c r="AF183" s="12"/>
      <c r="AG183" s="12"/>
      <c r="AH183" s="15"/>
      <c r="AI183" s="15"/>
      <c r="AJ183" s="15"/>
      <c r="AK183" s="15"/>
      <c r="AL183" s="15"/>
      <c r="AM183" s="15"/>
      <c r="AN183" s="15"/>
      <c r="AO183" s="15"/>
      <c r="AP183" s="15"/>
      <c r="AQ183" s="15"/>
      <c r="AR183" s="15"/>
      <c r="AS183" s="15"/>
      <c r="AT183" s="15"/>
      <c r="AU183" s="15"/>
      <c r="AV183" s="15"/>
      <c r="AW183" s="15"/>
      <c r="AX183" s="15"/>
      <c r="AY183" s="15"/>
      <c r="AZ183" s="15"/>
      <c r="BA183" s="15"/>
      <c r="BB183" s="15"/>
      <c r="BC183" s="15"/>
      <c r="BD183" s="15"/>
      <c r="BE183" s="15"/>
      <c r="BF183" s="15"/>
      <c r="BG183" s="15"/>
      <c r="BH183" s="15"/>
      <c r="BI183" s="15"/>
      <c r="BJ183" s="15"/>
      <c r="BK183" s="15"/>
      <c r="BL183" s="15"/>
      <c r="BM183" s="15"/>
      <c r="BN183" s="15"/>
      <c r="BO183" s="15"/>
      <c r="BP183" s="15"/>
      <c r="BQ183" s="15"/>
      <c r="BR183" s="15"/>
      <c r="BS183" s="15"/>
      <c r="BT183" s="15"/>
      <c r="BU183" s="15"/>
      <c r="BV183" s="15"/>
      <c r="BW183" s="15"/>
      <c r="BX183" s="15"/>
      <c r="BY183" s="15"/>
      <c r="BZ183" s="15"/>
      <c r="CA183" s="15"/>
      <c r="CB183" s="15"/>
      <c r="CC183" s="15"/>
      <c r="CD183" s="15"/>
      <c r="CE183" s="15"/>
      <c r="CF183" s="15"/>
      <c r="CG183" s="15"/>
      <c r="CH183" s="15"/>
      <c r="CI183" s="15"/>
      <c r="CJ183" s="15"/>
      <c r="CK183" s="15"/>
      <c r="CL183" s="15"/>
      <c r="CM183" s="15"/>
      <c r="CN183" s="15"/>
      <c r="CO183" s="15"/>
      <c r="CP183" s="15"/>
      <c r="CQ183" s="15"/>
      <c r="CR183" s="15"/>
      <c r="CS183" s="15"/>
      <c r="CT183" s="15"/>
      <c r="CU183" s="15"/>
      <c r="CV183" s="15"/>
      <c r="CW183" s="15"/>
      <c r="CX183" s="15"/>
      <c r="CY183" s="15"/>
      <c r="CZ183" s="15"/>
      <c r="DA183" s="15"/>
      <c r="DB183" s="15"/>
      <c r="DC183" s="15"/>
      <c r="DD183" s="15"/>
      <c r="DE183" s="15"/>
      <c r="DF183" s="15"/>
      <c r="DG183" s="15"/>
      <c r="DH183" s="15"/>
      <c r="DI183" s="15"/>
    </row>
    <row r="184" spans="1:113">
      <c r="A184" s="12"/>
      <c r="B184" s="12"/>
      <c r="C184" s="12"/>
      <c r="D184" s="12"/>
      <c r="E184" s="12"/>
      <c r="F184" s="12"/>
      <c r="G184" s="12"/>
      <c r="H184" s="12"/>
      <c r="I184" s="12"/>
      <c r="J184" s="12"/>
      <c r="K184" s="12"/>
      <c r="L184" s="12"/>
      <c r="M184" s="12"/>
      <c r="N184" s="12"/>
      <c r="O184" s="12"/>
      <c r="P184" s="12"/>
      <c r="Q184" s="12"/>
      <c r="R184" s="12"/>
      <c r="S184" s="12"/>
      <c r="T184" s="12"/>
      <c r="U184" s="12"/>
      <c r="V184" s="12"/>
      <c r="W184" s="12"/>
      <c r="X184" s="12"/>
      <c r="Y184" s="12"/>
      <c r="Z184" s="12"/>
      <c r="AA184" s="12"/>
      <c r="AB184" s="12"/>
      <c r="AC184" s="12"/>
      <c r="AD184" s="12"/>
      <c r="AE184" s="12"/>
      <c r="AF184" s="12"/>
      <c r="AG184" s="12"/>
      <c r="AH184" s="15"/>
      <c r="AI184" s="15"/>
      <c r="AJ184" s="15"/>
      <c r="AK184" s="15"/>
      <c r="AL184" s="15"/>
      <c r="AM184" s="15"/>
      <c r="AN184" s="15"/>
      <c r="AO184" s="15"/>
      <c r="AP184" s="15"/>
      <c r="AQ184" s="15"/>
      <c r="AR184" s="15"/>
      <c r="AS184" s="15"/>
      <c r="AT184" s="15"/>
      <c r="AU184" s="15"/>
      <c r="AV184" s="15"/>
      <c r="AW184" s="15"/>
      <c r="AX184" s="15"/>
      <c r="AY184" s="15"/>
      <c r="AZ184" s="15"/>
      <c r="BA184" s="15"/>
      <c r="BB184" s="15"/>
      <c r="BC184" s="15"/>
      <c r="BD184" s="15"/>
      <c r="BE184" s="15"/>
      <c r="BF184" s="15"/>
      <c r="BG184" s="15"/>
      <c r="BH184" s="15"/>
      <c r="BI184" s="15"/>
      <c r="BJ184" s="15"/>
      <c r="BK184" s="15"/>
      <c r="BL184" s="15"/>
      <c r="BM184" s="15"/>
      <c r="BN184" s="15"/>
      <c r="BO184" s="15"/>
      <c r="BP184" s="15"/>
      <c r="BQ184" s="15"/>
      <c r="BR184" s="15"/>
      <c r="BS184" s="15"/>
      <c r="BT184" s="15"/>
      <c r="BU184" s="15"/>
      <c r="BV184" s="15"/>
      <c r="BW184" s="15"/>
      <c r="BX184" s="15"/>
      <c r="BY184" s="15"/>
      <c r="BZ184" s="15"/>
      <c r="CA184" s="15"/>
      <c r="CB184" s="15"/>
      <c r="CC184" s="15"/>
      <c r="CD184" s="15"/>
      <c r="CE184" s="15"/>
      <c r="CF184" s="15"/>
      <c r="CG184" s="15"/>
      <c r="CH184" s="15"/>
      <c r="CI184" s="15"/>
      <c r="CJ184" s="15"/>
      <c r="CK184" s="15"/>
      <c r="CL184" s="15"/>
      <c r="CM184" s="15"/>
      <c r="CN184" s="15"/>
      <c r="CO184" s="15"/>
      <c r="CP184" s="15"/>
      <c r="CQ184" s="15"/>
      <c r="CR184" s="15"/>
      <c r="CS184" s="15"/>
      <c r="CT184" s="15"/>
      <c r="CU184" s="15"/>
      <c r="CV184" s="15"/>
      <c r="CW184" s="15"/>
      <c r="CX184" s="15"/>
      <c r="CY184" s="15"/>
      <c r="CZ184" s="15"/>
      <c r="DA184" s="15"/>
      <c r="DB184" s="15"/>
      <c r="DC184" s="15"/>
      <c r="DD184" s="15"/>
      <c r="DE184" s="15"/>
      <c r="DF184" s="15"/>
      <c r="DG184" s="15"/>
      <c r="DH184" s="15"/>
      <c r="DI184" s="15"/>
    </row>
    <row r="185" spans="1:113">
      <c r="A185" s="12"/>
      <c r="B185" s="12"/>
      <c r="C185" s="12"/>
      <c r="D185" s="12"/>
      <c r="E185" s="12"/>
      <c r="F185" s="12"/>
      <c r="G185" s="12"/>
      <c r="H185" s="12"/>
      <c r="I185" s="12"/>
      <c r="J185" s="12"/>
      <c r="K185" s="12"/>
      <c r="L185" s="12"/>
      <c r="M185" s="12"/>
      <c r="N185" s="12"/>
      <c r="O185" s="12"/>
      <c r="P185" s="12"/>
      <c r="Q185" s="12"/>
      <c r="R185" s="12"/>
      <c r="S185" s="12"/>
      <c r="T185" s="12"/>
      <c r="U185" s="12"/>
      <c r="V185" s="12"/>
      <c r="W185" s="12"/>
      <c r="X185" s="12"/>
      <c r="Y185" s="12"/>
      <c r="Z185" s="12"/>
      <c r="AA185" s="12"/>
      <c r="AB185" s="12"/>
      <c r="AC185" s="12"/>
      <c r="AD185" s="12"/>
      <c r="AE185" s="12"/>
      <c r="AF185" s="12"/>
      <c r="AG185" s="12"/>
      <c r="AH185" s="15"/>
      <c r="AI185" s="15"/>
      <c r="AJ185" s="15"/>
      <c r="AK185" s="15"/>
      <c r="AL185" s="15"/>
      <c r="AM185" s="15"/>
      <c r="AN185" s="15"/>
      <c r="AO185" s="15"/>
      <c r="AP185" s="15"/>
      <c r="AQ185" s="15"/>
      <c r="AR185" s="15"/>
      <c r="AS185" s="15"/>
      <c r="AT185" s="15"/>
      <c r="AU185" s="15"/>
      <c r="AV185" s="15"/>
      <c r="AW185" s="15"/>
      <c r="AX185" s="15"/>
      <c r="AY185" s="15"/>
      <c r="AZ185" s="15"/>
      <c r="BA185" s="15"/>
      <c r="BB185" s="15"/>
      <c r="BC185" s="15"/>
      <c r="BD185" s="15"/>
      <c r="BE185" s="15"/>
      <c r="BF185" s="15"/>
      <c r="BG185" s="15"/>
      <c r="BH185" s="15"/>
      <c r="BI185" s="15"/>
      <c r="BJ185" s="15"/>
      <c r="BK185" s="15"/>
      <c r="BL185" s="15"/>
      <c r="BM185" s="15"/>
      <c r="BN185" s="15"/>
      <c r="BO185" s="15"/>
      <c r="BP185" s="15"/>
      <c r="BQ185" s="15"/>
      <c r="BR185" s="15"/>
      <c r="BS185" s="15"/>
      <c r="BT185" s="15"/>
      <c r="BU185" s="15"/>
      <c r="BV185" s="15"/>
      <c r="BW185" s="15"/>
      <c r="BX185" s="15"/>
      <c r="BY185" s="15"/>
      <c r="BZ185" s="15"/>
      <c r="CA185" s="15"/>
      <c r="CB185" s="15"/>
      <c r="CC185" s="15"/>
      <c r="CD185" s="15"/>
      <c r="CE185" s="15"/>
      <c r="CF185" s="15"/>
      <c r="CG185" s="15"/>
      <c r="CH185" s="15"/>
      <c r="CI185" s="15"/>
      <c r="CJ185" s="15"/>
      <c r="CK185" s="15"/>
      <c r="CL185" s="15"/>
      <c r="CM185" s="15"/>
      <c r="CN185" s="15"/>
      <c r="CO185" s="15"/>
      <c r="CP185" s="15"/>
      <c r="CQ185" s="15"/>
      <c r="CR185" s="15"/>
      <c r="CS185" s="15"/>
      <c r="CT185" s="15"/>
      <c r="CU185" s="15"/>
      <c r="CV185" s="15"/>
      <c r="CW185" s="15"/>
      <c r="CX185" s="15"/>
      <c r="CY185" s="15"/>
      <c r="CZ185" s="15"/>
      <c r="DA185" s="15"/>
      <c r="DB185" s="15"/>
      <c r="DC185" s="15"/>
      <c r="DD185" s="15"/>
      <c r="DE185" s="15"/>
      <c r="DF185" s="15"/>
      <c r="DG185" s="15"/>
      <c r="DH185" s="15"/>
      <c r="DI185" s="15"/>
    </row>
    <row r="186" spans="1:113">
      <c r="A186" s="12"/>
      <c r="B186" s="12"/>
      <c r="C186" s="12"/>
      <c r="D186" s="12"/>
      <c r="E186" s="12"/>
      <c r="F186" s="12"/>
      <c r="G186" s="12"/>
      <c r="H186" s="12"/>
      <c r="I186" s="12"/>
      <c r="J186" s="12"/>
      <c r="K186" s="12"/>
      <c r="L186" s="12"/>
      <c r="M186" s="12"/>
      <c r="N186" s="12"/>
      <c r="O186" s="12"/>
      <c r="P186" s="12"/>
      <c r="Q186" s="12"/>
      <c r="R186" s="12"/>
      <c r="S186" s="12"/>
      <c r="T186" s="12"/>
      <c r="U186" s="12"/>
      <c r="V186" s="12"/>
      <c r="W186" s="12"/>
      <c r="X186" s="12"/>
      <c r="Y186" s="12"/>
      <c r="Z186" s="12"/>
      <c r="AA186" s="12"/>
      <c r="AB186" s="12"/>
      <c r="AC186" s="12"/>
      <c r="AD186" s="12"/>
      <c r="AE186" s="12"/>
      <c r="AF186" s="12"/>
      <c r="AG186" s="12"/>
      <c r="AH186" s="15"/>
      <c r="AI186" s="15"/>
      <c r="AJ186" s="15"/>
      <c r="AK186" s="15"/>
      <c r="AL186" s="15"/>
      <c r="AM186" s="15"/>
      <c r="AN186" s="15"/>
      <c r="AO186" s="15"/>
      <c r="AP186" s="15"/>
      <c r="AQ186" s="15"/>
      <c r="AR186" s="15"/>
      <c r="AS186" s="15"/>
      <c r="AT186" s="15"/>
      <c r="AU186" s="15"/>
      <c r="AV186" s="15"/>
      <c r="AW186" s="15"/>
      <c r="AX186" s="15"/>
      <c r="AY186" s="15"/>
      <c r="AZ186" s="15"/>
      <c r="BA186" s="15"/>
      <c r="BB186" s="15"/>
      <c r="BC186" s="15"/>
      <c r="BD186" s="15"/>
      <c r="BE186" s="15"/>
      <c r="BF186" s="15"/>
      <c r="BG186" s="15"/>
      <c r="BH186" s="15"/>
      <c r="BI186" s="15"/>
      <c r="BJ186" s="15"/>
      <c r="BK186" s="15"/>
      <c r="BL186" s="15"/>
      <c r="BM186" s="15"/>
      <c r="BN186" s="15"/>
      <c r="BO186" s="15"/>
      <c r="BP186" s="15"/>
      <c r="BQ186" s="15"/>
      <c r="BR186" s="15"/>
      <c r="BS186" s="15"/>
      <c r="BT186" s="15"/>
      <c r="BU186" s="15"/>
      <c r="BV186" s="15"/>
      <c r="BW186" s="15"/>
      <c r="BX186" s="15"/>
      <c r="BY186" s="15"/>
      <c r="BZ186" s="15"/>
      <c r="CA186" s="15"/>
      <c r="CB186" s="15"/>
      <c r="CC186" s="15"/>
      <c r="CD186" s="15"/>
      <c r="CE186" s="15"/>
      <c r="CF186" s="15"/>
      <c r="CG186" s="15"/>
      <c r="CH186" s="15"/>
      <c r="CI186" s="15"/>
      <c r="CJ186" s="15"/>
      <c r="CK186" s="15"/>
      <c r="CL186" s="15"/>
      <c r="CM186" s="15"/>
      <c r="CN186" s="15"/>
      <c r="CO186" s="15"/>
      <c r="CP186" s="15"/>
      <c r="CQ186" s="15"/>
      <c r="CR186" s="15"/>
      <c r="CS186" s="15"/>
      <c r="CT186" s="15"/>
      <c r="CU186" s="15"/>
      <c r="CV186" s="15"/>
      <c r="CW186" s="15"/>
      <c r="CX186" s="15"/>
      <c r="CY186" s="15"/>
      <c r="CZ186" s="15"/>
      <c r="DA186" s="15"/>
      <c r="DB186" s="15"/>
      <c r="DC186" s="15"/>
      <c r="DD186" s="15"/>
      <c r="DE186" s="15"/>
      <c r="DF186" s="15"/>
      <c r="DG186" s="15"/>
      <c r="DH186" s="15"/>
      <c r="DI186" s="15"/>
    </row>
    <row r="187" spans="1:113">
      <c r="A187" s="12"/>
      <c r="B187" s="12"/>
      <c r="C187" s="12"/>
      <c r="D187" s="12"/>
      <c r="E187" s="12"/>
      <c r="F187" s="12"/>
      <c r="G187" s="12"/>
      <c r="H187" s="12"/>
      <c r="I187" s="12"/>
      <c r="J187" s="12"/>
      <c r="K187" s="12"/>
      <c r="L187" s="12"/>
      <c r="M187" s="12"/>
      <c r="N187" s="12"/>
      <c r="O187" s="12"/>
      <c r="P187" s="12"/>
      <c r="Q187" s="12"/>
      <c r="R187" s="12"/>
      <c r="S187" s="12"/>
      <c r="T187" s="12"/>
      <c r="U187" s="12"/>
      <c r="V187" s="12"/>
      <c r="W187" s="12"/>
      <c r="X187" s="12"/>
      <c r="Y187" s="12"/>
      <c r="Z187" s="12"/>
      <c r="AA187" s="12"/>
      <c r="AB187" s="12"/>
      <c r="AC187" s="12"/>
      <c r="AD187" s="12"/>
      <c r="AE187" s="12"/>
      <c r="AF187" s="12"/>
      <c r="AG187" s="12"/>
      <c r="AH187" s="15"/>
      <c r="AI187" s="15"/>
      <c r="AJ187" s="15"/>
      <c r="AK187" s="15"/>
      <c r="AL187" s="15"/>
      <c r="AM187" s="15"/>
      <c r="AN187" s="15"/>
      <c r="AO187" s="15"/>
      <c r="AP187" s="15"/>
      <c r="AQ187" s="15"/>
      <c r="AR187" s="15"/>
      <c r="AS187" s="15"/>
      <c r="AT187" s="15"/>
      <c r="AU187" s="15"/>
      <c r="AV187" s="15"/>
      <c r="AW187" s="15"/>
      <c r="AX187" s="15"/>
      <c r="AY187" s="15"/>
      <c r="AZ187" s="15"/>
      <c r="BA187" s="15"/>
      <c r="BB187" s="15"/>
      <c r="BC187" s="15"/>
      <c r="BD187" s="15"/>
      <c r="BE187" s="15"/>
      <c r="BF187" s="15"/>
      <c r="BG187" s="15"/>
      <c r="BH187" s="15"/>
      <c r="BI187" s="15"/>
      <c r="BJ187" s="15"/>
      <c r="BK187" s="15"/>
      <c r="BL187" s="15"/>
      <c r="BM187" s="15"/>
      <c r="BN187" s="15"/>
      <c r="BO187" s="15"/>
      <c r="BP187" s="15"/>
      <c r="BQ187" s="15"/>
      <c r="BR187" s="15"/>
      <c r="BS187" s="15"/>
      <c r="BT187" s="15"/>
      <c r="BU187" s="15"/>
      <c r="BV187" s="15"/>
      <c r="BW187" s="15"/>
      <c r="BX187" s="15"/>
      <c r="BY187" s="15"/>
      <c r="BZ187" s="15"/>
      <c r="CA187" s="15"/>
      <c r="CB187" s="15"/>
      <c r="CC187" s="15"/>
      <c r="CD187" s="15"/>
      <c r="CE187" s="15"/>
      <c r="CF187" s="15"/>
      <c r="CG187" s="15"/>
      <c r="CH187" s="15"/>
      <c r="CI187" s="15"/>
      <c r="CJ187" s="15"/>
      <c r="CK187" s="15"/>
      <c r="CL187" s="15"/>
      <c r="CM187" s="15"/>
      <c r="CN187" s="15"/>
      <c r="CO187" s="15"/>
      <c r="CP187" s="15"/>
      <c r="CQ187" s="15"/>
      <c r="CR187" s="15"/>
      <c r="CS187" s="15"/>
      <c r="CT187" s="15"/>
      <c r="CU187" s="15"/>
      <c r="CV187" s="15"/>
      <c r="CW187" s="15"/>
      <c r="CX187" s="15"/>
      <c r="CY187" s="15"/>
      <c r="CZ187" s="15"/>
      <c r="DA187" s="15"/>
      <c r="DB187" s="15"/>
      <c r="DC187" s="15"/>
      <c r="DD187" s="15"/>
      <c r="DE187" s="15"/>
      <c r="DF187" s="15"/>
      <c r="DG187" s="15"/>
      <c r="DH187" s="15"/>
      <c r="DI187" s="15"/>
    </row>
    <row r="188" spans="1:113">
      <c r="A188" s="12"/>
      <c r="B188" s="12"/>
      <c r="C188" s="12"/>
      <c r="D188" s="12"/>
      <c r="E188" s="12"/>
      <c r="F188" s="12"/>
      <c r="G188" s="12"/>
      <c r="H188" s="12"/>
      <c r="I188" s="12"/>
      <c r="J188" s="12"/>
      <c r="K188" s="12"/>
      <c r="L188" s="12"/>
      <c r="M188" s="12"/>
      <c r="N188" s="12"/>
      <c r="O188" s="12"/>
      <c r="P188" s="12"/>
      <c r="Q188" s="12"/>
      <c r="R188" s="12"/>
      <c r="S188" s="12"/>
      <c r="T188" s="12"/>
      <c r="U188" s="12"/>
      <c r="V188" s="12"/>
      <c r="W188" s="12"/>
      <c r="X188" s="12"/>
      <c r="Y188" s="12"/>
      <c r="Z188" s="12"/>
      <c r="AA188" s="12"/>
      <c r="AB188" s="12"/>
      <c r="AC188" s="12"/>
      <c r="AD188" s="12"/>
      <c r="AE188" s="12"/>
      <c r="AF188" s="12"/>
      <c r="AG188" s="12"/>
      <c r="AH188" s="15"/>
      <c r="AI188" s="15"/>
      <c r="AJ188" s="15"/>
      <c r="AK188" s="15"/>
      <c r="AL188" s="15"/>
      <c r="AM188" s="15"/>
      <c r="AN188" s="15"/>
      <c r="AO188" s="15"/>
      <c r="AP188" s="15"/>
      <c r="AQ188" s="15"/>
      <c r="AR188" s="15"/>
      <c r="AS188" s="15"/>
      <c r="AT188" s="15"/>
      <c r="AU188" s="15"/>
      <c r="AV188" s="15"/>
      <c r="AW188" s="15"/>
      <c r="AX188" s="15"/>
      <c r="AY188" s="15"/>
      <c r="AZ188" s="15"/>
      <c r="BA188" s="15"/>
      <c r="BB188" s="15"/>
      <c r="BC188" s="15"/>
      <c r="BD188" s="15"/>
      <c r="BE188" s="15"/>
      <c r="BF188" s="15"/>
      <c r="BG188" s="15"/>
      <c r="BH188" s="15"/>
      <c r="BI188" s="15"/>
      <c r="BJ188" s="15"/>
      <c r="BK188" s="15"/>
      <c r="BL188" s="15"/>
      <c r="BM188" s="15"/>
      <c r="BN188" s="15"/>
      <c r="BO188" s="15"/>
      <c r="BP188" s="15"/>
      <c r="BQ188" s="15"/>
      <c r="BR188" s="15"/>
      <c r="BS188" s="15"/>
      <c r="BT188" s="15"/>
      <c r="BU188" s="15"/>
      <c r="BV188" s="15"/>
      <c r="BW188" s="15"/>
      <c r="BX188" s="15"/>
      <c r="BY188" s="15"/>
      <c r="BZ188" s="15"/>
      <c r="CA188" s="15"/>
      <c r="CB188" s="15"/>
      <c r="CC188" s="15"/>
      <c r="CD188" s="15"/>
      <c r="CE188" s="15"/>
      <c r="CF188" s="15"/>
      <c r="CG188" s="15"/>
      <c r="CH188" s="15"/>
      <c r="CI188" s="15"/>
      <c r="CJ188" s="15"/>
      <c r="CK188" s="15"/>
      <c r="CL188" s="15"/>
      <c r="CM188" s="15"/>
      <c r="CN188" s="15"/>
      <c r="CO188" s="15"/>
      <c r="CP188" s="15"/>
      <c r="CQ188" s="15"/>
      <c r="CR188" s="15"/>
      <c r="CS188" s="15"/>
      <c r="CT188" s="15"/>
      <c r="CU188" s="15"/>
      <c r="CV188" s="15"/>
      <c r="CW188" s="15"/>
      <c r="CX188" s="15"/>
      <c r="CY188" s="15"/>
      <c r="CZ188" s="15"/>
      <c r="DA188" s="15"/>
      <c r="DB188" s="15"/>
      <c r="DC188" s="15"/>
      <c r="DD188" s="15"/>
      <c r="DE188" s="15"/>
      <c r="DF188" s="15"/>
      <c r="DG188" s="15"/>
      <c r="DH188" s="15"/>
      <c r="DI188" s="15"/>
    </row>
    <row r="189" spans="1:113">
      <c r="A189" s="12"/>
      <c r="B189" s="12"/>
      <c r="C189" s="12"/>
      <c r="D189" s="12"/>
      <c r="E189" s="12"/>
      <c r="F189" s="12"/>
      <c r="G189" s="12"/>
      <c r="H189" s="12"/>
      <c r="I189" s="12"/>
      <c r="J189" s="12"/>
      <c r="K189" s="12"/>
      <c r="L189" s="12"/>
      <c r="M189" s="12"/>
      <c r="N189" s="12"/>
      <c r="O189" s="12"/>
      <c r="P189" s="12"/>
      <c r="Q189" s="12"/>
      <c r="R189" s="12"/>
      <c r="S189" s="12"/>
      <c r="T189" s="12"/>
      <c r="U189" s="12"/>
      <c r="V189" s="12"/>
      <c r="W189" s="12"/>
      <c r="X189" s="12"/>
      <c r="Y189" s="12"/>
      <c r="Z189" s="12"/>
      <c r="AA189" s="12"/>
      <c r="AB189" s="12"/>
      <c r="AC189" s="12"/>
      <c r="AD189" s="12"/>
      <c r="AE189" s="12"/>
      <c r="AF189" s="12"/>
      <c r="AG189" s="12"/>
      <c r="AH189" s="15"/>
      <c r="AI189" s="15"/>
      <c r="AJ189" s="15"/>
      <c r="AK189" s="15"/>
      <c r="AL189" s="15"/>
      <c r="AM189" s="15"/>
      <c r="AN189" s="15"/>
      <c r="AO189" s="15"/>
      <c r="AP189" s="15"/>
      <c r="AQ189" s="15"/>
      <c r="AR189" s="15"/>
      <c r="AS189" s="15"/>
      <c r="AT189" s="15"/>
      <c r="AU189" s="15"/>
      <c r="AV189" s="15"/>
      <c r="AW189" s="15"/>
      <c r="AX189" s="15"/>
      <c r="AY189" s="15"/>
      <c r="AZ189" s="15"/>
      <c r="BA189" s="15"/>
      <c r="BB189" s="15"/>
      <c r="BC189" s="15"/>
      <c r="BD189" s="15"/>
      <c r="BE189" s="15"/>
      <c r="BF189" s="15"/>
      <c r="BG189" s="15"/>
      <c r="BH189" s="15"/>
      <c r="BI189" s="15"/>
      <c r="BJ189" s="15"/>
      <c r="BK189" s="15"/>
      <c r="BL189" s="15"/>
      <c r="BM189" s="15"/>
      <c r="BN189" s="15"/>
      <c r="BO189" s="15"/>
      <c r="BP189" s="15"/>
      <c r="BQ189" s="15"/>
      <c r="BR189" s="15"/>
      <c r="BS189" s="15"/>
      <c r="BT189" s="15"/>
      <c r="BU189" s="15"/>
      <c r="BV189" s="15"/>
      <c r="BW189" s="15"/>
      <c r="BX189" s="15"/>
      <c r="BY189" s="15"/>
      <c r="BZ189" s="15"/>
      <c r="CA189" s="15"/>
      <c r="CB189" s="15"/>
      <c r="CC189" s="15"/>
      <c r="CD189" s="15"/>
      <c r="CE189" s="15"/>
      <c r="CF189" s="15"/>
      <c r="CG189" s="15"/>
      <c r="CH189" s="15"/>
      <c r="CI189" s="15"/>
      <c r="CJ189" s="15"/>
      <c r="CK189" s="15"/>
      <c r="CL189" s="15"/>
      <c r="CM189" s="15"/>
      <c r="CN189" s="15"/>
      <c r="CO189" s="15"/>
      <c r="CP189" s="15"/>
      <c r="CQ189" s="15"/>
      <c r="CR189" s="15"/>
      <c r="CS189" s="15"/>
      <c r="CT189" s="15"/>
      <c r="CU189" s="15"/>
      <c r="CV189" s="15"/>
      <c r="CW189" s="15"/>
      <c r="CX189" s="15"/>
      <c r="CY189" s="15"/>
      <c r="CZ189" s="15"/>
      <c r="DA189" s="15"/>
      <c r="DB189" s="15"/>
      <c r="DC189" s="15"/>
      <c r="DD189" s="15"/>
      <c r="DE189" s="15"/>
      <c r="DF189" s="15"/>
      <c r="DG189" s="15"/>
      <c r="DH189" s="15"/>
      <c r="DI189" s="15"/>
    </row>
    <row r="190" spans="1:113">
      <c r="A190" s="12"/>
      <c r="B190" s="12"/>
      <c r="C190" s="12"/>
      <c r="D190" s="12"/>
      <c r="E190" s="12"/>
      <c r="F190" s="12"/>
      <c r="G190" s="12"/>
      <c r="H190" s="12"/>
      <c r="I190" s="12"/>
      <c r="J190" s="12"/>
      <c r="K190" s="12"/>
      <c r="L190" s="12"/>
      <c r="M190" s="12"/>
      <c r="N190" s="12"/>
      <c r="O190" s="12"/>
      <c r="P190" s="12"/>
      <c r="Q190" s="12"/>
      <c r="R190" s="12"/>
      <c r="S190" s="12"/>
      <c r="T190" s="12"/>
      <c r="U190" s="12"/>
      <c r="V190" s="12"/>
      <c r="W190" s="12"/>
      <c r="X190" s="12"/>
      <c r="Y190" s="12"/>
      <c r="Z190" s="12"/>
      <c r="AA190" s="12"/>
      <c r="AB190" s="12"/>
      <c r="AC190" s="12"/>
      <c r="AD190" s="12"/>
      <c r="AE190" s="12"/>
      <c r="AF190" s="12"/>
      <c r="AG190" s="12"/>
      <c r="AH190" s="15"/>
      <c r="AI190" s="15"/>
      <c r="AJ190" s="15"/>
      <c r="AK190" s="15"/>
      <c r="AL190" s="15"/>
      <c r="AM190" s="15"/>
      <c r="AN190" s="15"/>
      <c r="AO190" s="15"/>
      <c r="AP190" s="15"/>
      <c r="AQ190" s="15"/>
      <c r="AR190" s="15"/>
      <c r="AS190" s="15"/>
      <c r="AT190" s="15"/>
      <c r="AU190" s="15"/>
      <c r="AV190" s="15"/>
      <c r="AW190" s="15"/>
      <c r="AX190" s="15"/>
      <c r="AY190" s="15"/>
      <c r="AZ190" s="15"/>
      <c r="BA190" s="15"/>
      <c r="BB190" s="15"/>
      <c r="BC190" s="15"/>
      <c r="BD190" s="15"/>
      <c r="BE190" s="15"/>
      <c r="BF190" s="15"/>
      <c r="BG190" s="15"/>
      <c r="BH190" s="15"/>
      <c r="BI190" s="15"/>
      <c r="BJ190" s="15"/>
      <c r="BK190" s="15"/>
      <c r="BL190" s="15"/>
      <c r="BM190" s="15"/>
      <c r="BN190" s="15"/>
      <c r="BO190" s="15"/>
      <c r="BP190" s="15"/>
      <c r="BQ190" s="15"/>
      <c r="BR190" s="15"/>
      <c r="BS190" s="15"/>
      <c r="BT190" s="15"/>
      <c r="BU190" s="15"/>
      <c r="BV190" s="15"/>
      <c r="BW190" s="15"/>
      <c r="BX190" s="15"/>
      <c r="BY190" s="15"/>
      <c r="BZ190" s="15"/>
      <c r="CA190" s="15"/>
      <c r="CB190" s="15"/>
      <c r="CC190" s="15"/>
      <c r="CD190" s="15"/>
      <c r="CE190" s="15"/>
      <c r="CF190" s="15"/>
      <c r="CG190" s="15"/>
      <c r="CH190" s="15"/>
      <c r="CI190" s="15"/>
      <c r="CJ190" s="15"/>
      <c r="CK190" s="15"/>
      <c r="CL190" s="15"/>
      <c r="CM190" s="15"/>
      <c r="CN190" s="15"/>
      <c r="CO190" s="15"/>
      <c r="CP190" s="15"/>
      <c r="CQ190" s="15"/>
      <c r="CR190" s="15"/>
      <c r="CS190" s="15"/>
      <c r="CT190" s="15"/>
      <c r="CU190" s="15"/>
      <c r="CV190" s="15"/>
      <c r="CW190" s="15"/>
      <c r="CX190" s="15"/>
      <c r="CY190" s="15"/>
      <c r="CZ190" s="15"/>
      <c r="DA190" s="15"/>
      <c r="DB190" s="15"/>
      <c r="DC190" s="15"/>
      <c r="DD190" s="15"/>
      <c r="DE190" s="15"/>
      <c r="DF190" s="15"/>
      <c r="DG190" s="15"/>
      <c r="DH190" s="15"/>
      <c r="DI190" s="15"/>
    </row>
    <row r="191" spans="1:113">
      <c r="A191" s="12"/>
      <c r="B191" s="12"/>
      <c r="C191" s="12"/>
      <c r="D191" s="12"/>
      <c r="E191" s="12"/>
      <c r="F191" s="12"/>
      <c r="G191" s="12"/>
      <c r="H191" s="12"/>
      <c r="I191" s="12"/>
      <c r="J191" s="12"/>
      <c r="K191" s="12"/>
      <c r="L191" s="12"/>
      <c r="M191" s="12"/>
      <c r="N191" s="12"/>
      <c r="O191" s="12"/>
      <c r="P191" s="12"/>
      <c r="Q191" s="12"/>
      <c r="R191" s="12"/>
      <c r="S191" s="12"/>
      <c r="T191" s="12"/>
      <c r="U191" s="12"/>
      <c r="V191" s="12"/>
      <c r="W191" s="12"/>
      <c r="X191" s="12"/>
      <c r="Y191" s="12"/>
      <c r="Z191" s="12"/>
      <c r="AA191" s="12"/>
      <c r="AB191" s="12"/>
      <c r="AC191" s="12"/>
      <c r="AD191" s="12"/>
      <c r="AE191" s="12"/>
      <c r="AF191" s="12"/>
      <c r="AG191" s="12"/>
      <c r="AH191" s="15"/>
      <c r="AI191" s="15"/>
      <c r="AJ191" s="15"/>
      <c r="AK191" s="15"/>
      <c r="AL191" s="15"/>
      <c r="AM191" s="15"/>
      <c r="AN191" s="15"/>
      <c r="AO191" s="15"/>
      <c r="AP191" s="15"/>
      <c r="AQ191" s="15"/>
      <c r="AR191" s="15"/>
      <c r="AS191" s="15"/>
      <c r="AT191" s="15"/>
      <c r="AU191" s="15"/>
      <c r="AV191" s="15"/>
      <c r="AW191" s="15"/>
      <c r="AX191" s="15"/>
      <c r="AY191" s="15"/>
      <c r="AZ191" s="15"/>
      <c r="BA191" s="15"/>
      <c r="BB191" s="15"/>
      <c r="BC191" s="15"/>
      <c r="BD191" s="15"/>
      <c r="BE191" s="15"/>
      <c r="BF191" s="15"/>
      <c r="BG191" s="15"/>
      <c r="BH191" s="15"/>
      <c r="BI191" s="15"/>
      <c r="BJ191" s="15"/>
      <c r="BK191" s="15"/>
      <c r="BL191" s="15"/>
      <c r="BM191" s="15"/>
      <c r="BN191" s="15"/>
      <c r="BO191" s="15"/>
      <c r="BP191" s="15"/>
      <c r="BQ191" s="15"/>
      <c r="BR191" s="15"/>
      <c r="BS191" s="15"/>
      <c r="BT191" s="15"/>
      <c r="BU191" s="15"/>
      <c r="BV191" s="15"/>
      <c r="BW191" s="15"/>
      <c r="BX191" s="15"/>
      <c r="BY191" s="15"/>
      <c r="BZ191" s="15"/>
      <c r="CA191" s="15"/>
      <c r="CB191" s="15"/>
      <c r="CC191" s="15"/>
      <c r="CD191" s="15"/>
      <c r="CE191" s="15"/>
      <c r="CF191" s="15"/>
      <c r="CG191" s="15"/>
      <c r="CH191" s="15"/>
      <c r="CI191" s="15"/>
      <c r="CJ191" s="15"/>
      <c r="CK191" s="15"/>
      <c r="CL191" s="15"/>
      <c r="CM191" s="15"/>
      <c r="CN191" s="15"/>
      <c r="CO191" s="15"/>
      <c r="CP191" s="15"/>
      <c r="CQ191" s="15"/>
      <c r="CR191" s="15"/>
      <c r="CS191" s="15"/>
      <c r="CT191" s="15"/>
      <c r="CU191" s="15"/>
      <c r="CV191" s="15"/>
      <c r="CW191" s="15"/>
      <c r="CX191" s="15"/>
      <c r="CY191" s="15"/>
      <c r="CZ191" s="15"/>
      <c r="DA191" s="15"/>
      <c r="DB191" s="15"/>
      <c r="DC191" s="15"/>
      <c r="DD191" s="15"/>
      <c r="DE191" s="15"/>
      <c r="DF191" s="15"/>
      <c r="DG191" s="15"/>
      <c r="DH191" s="15"/>
      <c r="DI191" s="15"/>
    </row>
    <row r="192" spans="1:113">
      <c r="A192" s="12"/>
      <c r="B192" s="12"/>
      <c r="C192" s="12"/>
      <c r="D192" s="12"/>
      <c r="E192" s="12"/>
      <c r="F192" s="12"/>
      <c r="G192" s="12"/>
      <c r="H192" s="12"/>
      <c r="I192" s="12"/>
      <c r="J192" s="12"/>
      <c r="K192" s="12"/>
      <c r="L192" s="12"/>
      <c r="M192" s="12"/>
      <c r="N192" s="12"/>
      <c r="O192" s="12"/>
      <c r="P192" s="12"/>
      <c r="Q192" s="12"/>
      <c r="R192" s="12"/>
      <c r="S192" s="12"/>
      <c r="T192" s="12"/>
      <c r="U192" s="12"/>
      <c r="V192" s="12"/>
      <c r="W192" s="12"/>
      <c r="X192" s="12"/>
      <c r="Y192" s="12"/>
      <c r="Z192" s="12"/>
      <c r="AA192" s="12"/>
      <c r="AB192" s="12"/>
      <c r="AC192" s="12"/>
      <c r="AD192" s="12"/>
      <c r="AE192" s="12"/>
      <c r="AF192" s="12"/>
      <c r="AG192" s="12"/>
      <c r="AH192" s="15"/>
      <c r="AI192" s="15"/>
      <c r="AJ192" s="15"/>
      <c r="AK192" s="15"/>
      <c r="AL192" s="15"/>
      <c r="AM192" s="15"/>
      <c r="AN192" s="15"/>
      <c r="AO192" s="15"/>
      <c r="AP192" s="15"/>
      <c r="AQ192" s="15"/>
      <c r="AR192" s="15"/>
      <c r="AS192" s="15"/>
      <c r="AT192" s="15"/>
      <c r="AU192" s="15"/>
      <c r="AV192" s="15"/>
      <c r="AW192" s="15"/>
      <c r="AX192" s="15"/>
      <c r="AY192" s="15"/>
      <c r="AZ192" s="15"/>
      <c r="BA192" s="15"/>
      <c r="BB192" s="15"/>
      <c r="BC192" s="15"/>
      <c r="BD192" s="15"/>
      <c r="BE192" s="15"/>
      <c r="BF192" s="15"/>
      <c r="BG192" s="15"/>
      <c r="BH192" s="15"/>
      <c r="BI192" s="15"/>
      <c r="BJ192" s="15"/>
      <c r="BK192" s="15"/>
      <c r="BL192" s="15"/>
      <c r="BM192" s="15"/>
      <c r="BN192" s="15"/>
      <c r="BO192" s="15"/>
      <c r="BP192" s="15"/>
      <c r="BQ192" s="15"/>
      <c r="BR192" s="15"/>
      <c r="BS192" s="15"/>
      <c r="BT192" s="15"/>
      <c r="BU192" s="15"/>
      <c r="BV192" s="15"/>
      <c r="BW192" s="15"/>
      <c r="BX192" s="15"/>
      <c r="BY192" s="15"/>
      <c r="BZ192" s="15"/>
      <c r="CA192" s="15"/>
      <c r="CB192" s="15"/>
      <c r="CC192" s="15"/>
      <c r="CD192" s="15"/>
      <c r="CE192" s="15"/>
      <c r="CF192" s="15"/>
      <c r="CG192" s="15"/>
      <c r="CH192" s="15"/>
      <c r="CI192" s="15"/>
      <c r="CJ192" s="15"/>
      <c r="CK192" s="15"/>
      <c r="CL192" s="15"/>
      <c r="CM192" s="15"/>
      <c r="CN192" s="15"/>
      <c r="CO192" s="15"/>
      <c r="CP192" s="15"/>
      <c r="CQ192" s="15"/>
      <c r="CR192" s="15"/>
      <c r="CS192" s="15"/>
      <c r="CT192" s="15"/>
      <c r="CU192" s="15"/>
      <c r="CV192" s="15"/>
      <c r="CW192" s="15"/>
      <c r="CX192" s="15"/>
      <c r="CY192" s="15"/>
      <c r="CZ192" s="15"/>
      <c r="DA192" s="15"/>
      <c r="DB192" s="15"/>
      <c r="DC192" s="15"/>
      <c r="DD192" s="15"/>
      <c r="DE192" s="15"/>
      <c r="DF192" s="15"/>
      <c r="DG192" s="15"/>
      <c r="DH192" s="15"/>
      <c r="DI192" s="15"/>
    </row>
    <row r="193" spans="1:113">
      <c r="A193" s="12"/>
      <c r="B193" s="12"/>
      <c r="C193" s="12"/>
      <c r="D193" s="12"/>
      <c r="E193" s="12"/>
      <c r="F193" s="12"/>
      <c r="G193" s="12"/>
      <c r="H193" s="12"/>
      <c r="I193" s="12"/>
      <c r="J193" s="12"/>
      <c r="K193" s="12"/>
      <c r="L193" s="12"/>
      <c r="M193" s="12"/>
      <c r="N193" s="12"/>
      <c r="O193" s="12"/>
      <c r="P193" s="12"/>
      <c r="Q193" s="12"/>
      <c r="R193" s="12"/>
      <c r="S193" s="12"/>
      <c r="T193" s="12"/>
      <c r="U193" s="12"/>
      <c r="V193" s="12"/>
      <c r="W193" s="12"/>
      <c r="X193" s="12"/>
      <c r="Y193" s="12"/>
      <c r="Z193" s="12"/>
      <c r="AA193" s="12"/>
      <c r="AB193" s="12"/>
      <c r="AC193" s="12"/>
      <c r="AD193" s="12"/>
      <c r="AE193" s="12"/>
      <c r="AF193" s="12"/>
      <c r="AG193" s="12"/>
      <c r="AH193" s="15"/>
      <c r="AI193" s="15"/>
      <c r="AJ193" s="15"/>
      <c r="AK193" s="15"/>
      <c r="AL193" s="15"/>
      <c r="AM193" s="15"/>
      <c r="AN193" s="15"/>
      <c r="AO193" s="15"/>
      <c r="AP193" s="15"/>
      <c r="AQ193" s="15"/>
      <c r="AR193" s="15"/>
      <c r="AS193" s="15"/>
      <c r="AT193" s="15"/>
      <c r="AU193" s="15"/>
      <c r="AV193" s="15"/>
      <c r="AW193" s="15"/>
      <c r="AX193" s="15"/>
      <c r="AY193" s="15"/>
      <c r="AZ193" s="15"/>
      <c r="BA193" s="15"/>
      <c r="BB193" s="15"/>
      <c r="BC193" s="15"/>
      <c r="BD193" s="15"/>
      <c r="BE193" s="15"/>
      <c r="BF193" s="15"/>
      <c r="BG193" s="15"/>
      <c r="BH193" s="15"/>
      <c r="BI193" s="15"/>
      <c r="BJ193" s="15"/>
      <c r="BK193" s="15"/>
      <c r="BL193" s="15"/>
      <c r="BM193" s="15"/>
      <c r="BN193" s="15"/>
      <c r="BO193" s="15"/>
      <c r="BP193" s="15"/>
      <c r="BQ193" s="15"/>
      <c r="BR193" s="15"/>
      <c r="BS193" s="15"/>
      <c r="BT193" s="15"/>
      <c r="BU193" s="15"/>
      <c r="BV193" s="15"/>
      <c r="BW193" s="15"/>
      <c r="BX193" s="15"/>
      <c r="BY193" s="15"/>
      <c r="BZ193" s="15"/>
      <c r="CA193" s="15"/>
      <c r="CB193" s="15"/>
      <c r="CC193" s="15"/>
      <c r="CD193" s="15"/>
      <c r="CE193" s="15"/>
      <c r="CF193" s="15"/>
      <c r="CG193" s="15"/>
      <c r="CH193" s="15"/>
      <c r="CI193" s="15"/>
      <c r="CJ193" s="15"/>
      <c r="CK193" s="15"/>
      <c r="CL193" s="15"/>
      <c r="CM193" s="15"/>
      <c r="CN193" s="15"/>
      <c r="CO193" s="15"/>
      <c r="CP193" s="15"/>
      <c r="CQ193" s="15"/>
      <c r="CR193" s="15"/>
      <c r="CS193" s="15"/>
      <c r="CT193" s="15"/>
      <c r="CU193" s="15"/>
      <c r="CV193" s="15"/>
      <c r="CW193" s="15"/>
      <c r="CX193" s="15"/>
      <c r="CY193" s="15"/>
      <c r="CZ193" s="15"/>
      <c r="DA193" s="15"/>
      <c r="DB193" s="15"/>
      <c r="DC193" s="15"/>
      <c r="DD193" s="15"/>
      <c r="DE193" s="15"/>
      <c r="DF193" s="15"/>
      <c r="DG193" s="15"/>
      <c r="DH193" s="15"/>
      <c r="DI193" s="15"/>
    </row>
    <row r="194" spans="1:113">
      <c r="A194" s="12"/>
      <c r="B194" s="12"/>
      <c r="C194" s="12"/>
      <c r="D194" s="12"/>
      <c r="E194" s="12"/>
      <c r="F194" s="12"/>
      <c r="G194" s="12"/>
      <c r="H194" s="12"/>
      <c r="I194" s="12"/>
      <c r="J194" s="12"/>
      <c r="K194" s="12"/>
      <c r="L194" s="12"/>
      <c r="M194" s="12"/>
      <c r="N194" s="12"/>
      <c r="O194" s="12"/>
      <c r="P194" s="12"/>
      <c r="Q194" s="12"/>
      <c r="R194" s="12"/>
      <c r="S194" s="12"/>
      <c r="T194" s="12"/>
      <c r="U194" s="12"/>
      <c r="V194" s="12"/>
      <c r="W194" s="12"/>
      <c r="X194" s="12"/>
      <c r="Y194" s="12"/>
      <c r="Z194" s="12"/>
      <c r="AA194" s="12"/>
      <c r="AB194" s="12"/>
      <c r="AC194" s="12"/>
      <c r="AD194" s="12"/>
      <c r="AE194" s="12"/>
      <c r="AF194" s="12"/>
      <c r="AG194" s="12"/>
      <c r="AH194" s="15"/>
      <c r="AI194" s="15"/>
      <c r="AJ194" s="15"/>
      <c r="AK194" s="15"/>
      <c r="AL194" s="15"/>
      <c r="AM194" s="15"/>
      <c r="AN194" s="15"/>
      <c r="AO194" s="15"/>
      <c r="AP194" s="15"/>
      <c r="AQ194" s="15"/>
      <c r="AR194" s="15"/>
      <c r="AS194" s="15"/>
      <c r="AT194" s="15"/>
      <c r="AU194" s="15"/>
      <c r="AV194" s="15"/>
      <c r="AW194" s="15"/>
      <c r="AX194" s="15"/>
      <c r="AY194" s="15"/>
      <c r="AZ194" s="15"/>
      <c r="BA194" s="15"/>
      <c r="BB194" s="15"/>
      <c r="BC194" s="15"/>
      <c r="BD194" s="15"/>
      <c r="BE194" s="15"/>
      <c r="BF194" s="15"/>
      <c r="BG194" s="15"/>
      <c r="BH194" s="15"/>
      <c r="BI194" s="15"/>
      <c r="BJ194" s="15"/>
      <c r="BK194" s="15"/>
      <c r="BL194" s="15"/>
      <c r="BM194" s="15"/>
      <c r="BN194" s="15"/>
      <c r="BO194" s="15"/>
      <c r="BP194" s="15"/>
      <c r="BQ194" s="15"/>
      <c r="BR194" s="15"/>
      <c r="BS194" s="15"/>
      <c r="BT194" s="15"/>
      <c r="BU194" s="15"/>
      <c r="BV194" s="15"/>
      <c r="BW194" s="15"/>
      <c r="BX194" s="15"/>
      <c r="BY194" s="15"/>
      <c r="BZ194" s="15"/>
      <c r="CA194" s="15"/>
      <c r="CB194" s="15"/>
      <c r="CC194" s="15"/>
      <c r="CD194" s="15"/>
      <c r="CE194" s="15"/>
      <c r="CF194" s="15"/>
      <c r="CG194" s="15"/>
      <c r="CH194" s="15"/>
      <c r="CI194" s="15"/>
      <c r="CJ194" s="15"/>
      <c r="CK194" s="15"/>
      <c r="CL194" s="15"/>
      <c r="CM194" s="15"/>
      <c r="CN194" s="15"/>
      <c r="CO194" s="15"/>
      <c r="CP194" s="15"/>
      <c r="CQ194" s="15"/>
      <c r="CR194" s="15"/>
      <c r="CS194" s="15"/>
      <c r="CT194" s="15"/>
      <c r="CU194" s="15"/>
      <c r="CV194" s="15"/>
      <c r="CW194" s="15"/>
      <c r="CX194" s="15"/>
      <c r="CY194" s="15"/>
      <c r="CZ194" s="15"/>
      <c r="DA194" s="15"/>
      <c r="DB194" s="15"/>
      <c r="DC194" s="15"/>
      <c r="DD194" s="15"/>
      <c r="DE194" s="15"/>
      <c r="DF194" s="15"/>
      <c r="DG194" s="15"/>
      <c r="DH194" s="15"/>
      <c r="DI194" s="15"/>
    </row>
    <row r="195" spans="1:113">
      <c r="A195" s="12"/>
      <c r="B195" s="12"/>
      <c r="C195" s="12"/>
      <c r="D195" s="12"/>
      <c r="E195" s="12"/>
      <c r="F195" s="12"/>
      <c r="G195" s="12"/>
      <c r="H195" s="12"/>
      <c r="I195" s="12"/>
      <c r="J195" s="12"/>
      <c r="K195" s="12"/>
      <c r="L195" s="12"/>
      <c r="M195" s="12"/>
      <c r="N195" s="12"/>
      <c r="O195" s="12"/>
      <c r="P195" s="12"/>
      <c r="Q195" s="12"/>
      <c r="R195" s="12"/>
      <c r="S195" s="12"/>
      <c r="T195" s="12"/>
      <c r="U195" s="12"/>
      <c r="V195" s="12"/>
      <c r="W195" s="12"/>
      <c r="X195" s="12"/>
      <c r="Y195" s="12"/>
      <c r="Z195" s="12"/>
      <c r="AA195" s="12"/>
      <c r="AB195" s="12"/>
      <c r="AC195" s="12"/>
      <c r="AD195" s="12"/>
      <c r="AE195" s="12"/>
      <c r="AF195" s="12"/>
      <c r="AG195" s="12"/>
      <c r="AH195" s="15"/>
      <c r="AI195" s="15"/>
      <c r="AJ195" s="15"/>
      <c r="AK195" s="15"/>
      <c r="AL195" s="15"/>
      <c r="AM195" s="15"/>
      <c r="AN195" s="15"/>
      <c r="AO195" s="15"/>
      <c r="AP195" s="15"/>
      <c r="AQ195" s="15"/>
      <c r="AR195" s="15"/>
      <c r="AS195" s="15"/>
      <c r="AT195" s="15"/>
      <c r="AU195" s="15"/>
      <c r="AV195" s="15"/>
      <c r="AW195" s="15"/>
      <c r="AX195" s="15"/>
      <c r="AY195" s="15"/>
      <c r="AZ195" s="15"/>
      <c r="BA195" s="15"/>
      <c r="BB195" s="15"/>
      <c r="BC195" s="15"/>
      <c r="BD195" s="15"/>
      <c r="BE195" s="15"/>
      <c r="BF195" s="15"/>
      <c r="BG195" s="15"/>
      <c r="BH195" s="15"/>
      <c r="BI195" s="15"/>
      <c r="BJ195" s="15"/>
      <c r="BK195" s="15"/>
      <c r="BL195" s="15"/>
      <c r="BM195" s="15"/>
      <c r="BN195" s="15"/>
      <c r="BO195" s="15"/>
      <c r="BP195" s="15"/>
      <c r="BQ195" s="15"/>
      <c r="BR195" s="15"/>
      <c r="BS195" s="15"/>
      <c r="BT195" s="15"/>
      <c r="BU195" s="15"/>
      <c r="BV195" s="15"/>
      <c r="BW195" s="15"/>
      <c r="BX195" s="15"/>
      <c r="BY195" s="15"/>
      <c r="BZ195" s="15"/>
      <c r="CA195" s="15"/>
      <c r="CB195" s="15"/>
      <c r="CC195" s="15"/>
      <c r="CD195" s="15"/>
      <c r="CE195" s="15"/>
      <c r="CF195" s="15"/>
      <c r="CG195" s="15"/>
      <c r="CH195" s="15"/>
      <c r="CI195" s="15"/>
      <c r="CJ195" s="15"/>
      <c r="CK195" s="15"/>
      <c r="CL195" s="15"/>
      <c r="CM195" s="15"/>
      <c r="CN195" s="15"/>
      <c r="CO195" s="15"/>
      <c r="CP195" s="15"/>
      <c r="CQ195" s="15"/>
      <c r="CR195" s="15"/>
      <c r="CS195" s="15"/>
      <c r="CT195" s="15"/>
      <c r="CU195" s="15"/>
      <c r="CV195" s="15"/>
      <c r="CW195" s="15"/>
      <c r="CX195" s="15"/>
      <c r="CY195" s="15"/>
      <c r="CZ195" s="15"/>
      <c r="DA195" s="15"/>
      <c r="DB195" s="15"/>
      <c r="DC195" s="15"/>
      <c r="DD195" s="15"/>
      <c r="DE195" s="15"/>
      <c r="DF195" s="15"/>
      <c r="DG195" s="15"/>
      <c r="DH195" s="15"/>
      <c r="DI195" s="15"/>
    </row>
    <row r="196" spans="1:113">
      <c r="A196" s="12"/>
      <c r="B196" s="12"/>
      <c r="C196" s="12"/>
      <c r="D196" s="12"/>
      <c r="E196" s="12"/>
      <c r="F196" s="12"/>
      <c r="G196" s="12"/>
      <c r="H196" s="12"/>
      <c r="I196" s="12"/>
      <c r="J196" s="12"/>
      <c r="K196" s="12"/>
      <c r="L196" s="12"/>
      <c r="M196" s="12"/>
      <c r="N196" s="12"/>
      <c r="O196" s="12"/>
      <c r="P196" s="12"/>
      <c r="Q196" s="12"/>
      <c r="R196" s="12"/>
      <c r="S196" s="12"/>
      <c r="T196" s="12"/>
      <c r="U196" s="12"/>
      <c r="V196" s="12"/>
      <c r="W196" s="12"/>
      <c r="X196" s="12"/>
      <c r="Y196" s="12"/>
      <c r="Z196" s="12"/>
      <c r="AA196" s="12"/>
      <c r="AB196" s="12"/>
      <c r="AC196" s="12"/>
      <c r="AD196" s="12"/>
      <c r="AE196" s="12"/>
      <c r="AF196" s="12"/>
      <c r="AG196" s="12"/>
      <c r="AH196" s="15"/>
      <c r="AI196" s="15"/>
      <c r="AJ196" s="15"/>
      <c r="AK196" s="15"/>
      <c r="AL196" s="15"/>
      <c r="AM196" s="15"/>
      <c r="AN196" s="15"/>
      <c r="AO196" s="15"/>
      <c r="AP196" s="15"/>
      <c r="AQ196" s="15"/>
      <c r="AR196" s="15"/>
      <c r="AS196" s="15"/>
      <c r="AT196" s="15"/>
      <c r="AU196" s="15"/>
      <c r="AV196" s="15"/>
      <c r="AW196" s="15"/>
      <c r="AX196" s="15"/>
      <c r="AY196" s="15"/>
      <c r="AZ196" s="15"/>
      <c r="BA196" s="15"/>
      <c r="BB196" s="15"/>
      <c r="BC196" s="15"/>
      <c r="BD196" s="15"/>
      <c r="BE196" s="15"/>
      <c r="BF196" s="15"/>
      <c r="BG196" s="15"/>
      <c r="BH196" s="15"/>
      <c r="BI196" s="15"/>
      <c r="BJ196" s="15"/>
      <c r="BK196" s="15"/>
      <c r="BL196" s="15"/>
      <c r="BM196" s="15"/>
      <c r="BN196" s="15"/>
      <c r="BO196" s="15"/>
      <c r="BP196" s="15"/>
      <c r="BQ196" s="15"/>
      <c r="BR196" s="15"/>
      <c r="BS196" s="15"/>
      <c r="BT196" s="15"/>
      <c r="BU196" s="15"/>
      <c r="BV196" s="15"/>
      <c r="BW196" s="15"/>
      <c r="BX196" s="15"/>
      <c r="BY196" s="15"/>
      <c r="BZ196" s="15"/>
      <c r="CA196" s="15"/>
      <c r="CB196" s="15"/>
      <c r="CC196" s="15"/>
      <c r="CD196" s="15"/>
      <c r="CE196" s="15"/>
      <c r="CF196" s="15"/>
      <c r="CG196" s="15"/>
      <c r="CH196" s="15"/>
      <c r="CI196" s="15"/>
      <c r="CJ196" s="15"/>
      <c r="CK196" s="15"/>
      <c r="CL196" s="15"/>
      <c r="CM196" s="15"/>
      <c r="CN196" s="15"/>
      <c r="CO196" s="15"/>
      <c r="CP196" s="15"/>
      <c r="CQ196" s="15"/>
      <c r="CR196" s="15"/>
      <c r="CS196" s="15"/>
      <c r="CT196" s="15"/>
      <c r="CU196" s="15"/>
      <c r="CV196" s="15"/>
      <c r="CW196" s="15"/>
      <c r="CX196" s="15"/>
      <c r="CY196" s="15"/>
      <c r="CZ196" s="15"/>
      <c r="DA196" s="15"/>
      <c r="DB196" s="15"/>
      <c r="DC196" s="15"/>
      <c r="DD196" s="15"/>
      <c r="DE196" s="15"/>
      <c r="DF196" s="15"/>
      <c r="DG196" s="15"/>
      <c r="DH196" s="15"/>
      <c r="DI196" s="15"/>
    </row>
    <row r="197" spans="1:113">
      <c r="A197" s="12"/>
      <c r="B197" s="12"/>
      <c r="C197" s="12"/>
      <c r="D197" s="12"/>
      <c r="E197" s="12"/>
      <c r="F197" s="12"/>
      <c r="G197" s="12"/>
      <c r="H197" s="12"/>
      <c r="I197" s="12"/>
      <c r="J197" s="12"/>
      <c r="K197" s="12"/>
      <c r="L197" s="12"/>
      <c r="M197" s="12"/>
      <c r="N197" s="12"/>
      <c r="O197" s="12"/>
      <c r="P197" s="12"/>
      <c r="Q197" s="12"/>
      <c r="R197" s="12"/>
      <c r="S197" s="12"/>
      <c r="T197" s="12"/>
      <c r="U197" s="12"/>
      <c r="V197" s="12"/>
      <c r="W197" s="12"/>
      <c r="X197" s="12"/>
      <c r="Y197" s="12"/>
      <c r="Z197" s="12"/>
      <c r="AA197" s="12"/>
      <c r="AB197" s="12"/>
      <c r="AC197" s="12"/>
      <c r="AD197" s="12"/>
      <c r="AE197" s="12"/>
      <c r="AF197" s="12"/>
      <c r="AG197" s="12"/>
      <c r="AH197" s="15"/>
      <c r="AI197" s="15"/>
      <c r="AJ197" s="15"/>
      <c r="AK197" s="15"/>
      <c r="AL197" s="15"/>
      <c r="AM197" s="15"/>
      <c r="AN197" s="15"/>
      <c r="AO197" s="15"/>
      <c r="AP197" s="15"/>
      <c r="AQ197" s="15"/>
      <c r="AR197" s="15"/>
      <c r="AS197" s="15"/>
      <c r="AT197" s="15"/>
      <c r="AU197" s="15"/>
      <c r="AV197" s="15"/>
      <c r="AW197" s="15"/>
      <c r="AX197" s="15"/>
      <c r="AY197" s="15"/>
      <c r="AZ197" s="15"/>
      <c r="BA197" s="15"/>
      <c r="BB197" s="15"/>
      <c r="BC197" s="15"/>
      <c r="BD197" s="15"/>
      <c r="BE197" s="15"/>
      <c r="BF197" s="15"/>
      <c r="BG197" s="15"/>
      <c r="BH197" s="15"/>
      <c r="BI197" s="15"/>
      <c r="BJ197" s="15"/>
      <c r="BK197" s="15"/>
      <c r="BL197" s="15"/>
      <c r="BM197" s="15"/>
      <c r="BN197" s="15"/>
      <c r="BO197" s="15"/>
      <c r="BP197" s="15"/>
      <c r="BQ197" s="15"/>
      <c r="BR197" s="15"/>
      <c r="BS197" s="15"/>
      <c r="BT197" s="15"/>
      <c r="BU197" s="15"/>
      <c r="BV197" s="15"/>
      <c r="BW197" s="15"/>
      <c r="BX197" s="15"/>
      <c r="BY197" s="15"/>
      <c r="BZ197" s="15"/>
      <c r="CA197" s="15"/>
      <c r="CB197" s="15"/>
      <c r="CC197" s="15"/>
      <c r="CD197" s="15"/>
      <c r="CE197" s="15"/>
      <c r="CF197" s="15"/>
      <c r="CG197" s="15"/>
      <c r="CH197" s="15"/>
      <c r="CI197" s="15"/>
      <c r="CJ197" s="15"/>
      <c r="CK197" s="15"/>
      <c r="CL197" s="15"/>
      <c r="CM197" s="15"/>
      <c r="CN197" s="15"/>
      <c r="CO197" s="15"/>
      <c r="CP197" s="15"/>
      <c r="CQ197" s="15"/>
      <c r="CR197" s="15"/>
      <c r="CS197" s="15"/>
      <c r="CT197" s="15"/>
      <c r="CU197" s="15"/>
      <c r="CV197" s="15"/>
      <c r="CW197" s="15"/>
      <c r="CX197" s="15"/>
      <c r="CY197" s="15"/>
      <c r="CZ197" s="15"/>
      <c r="DA197" s="15"/>
      <c r="DB197" s="15"/>
      <c r="DC197" s="15"/>
      <c r="DD197" s="15"/>
      <c r="DE197" s="15"/>
      <c r="DF197" s="15"/>
      <c r="DG197" s="15"/>
      <c r="DH197" s="15"/>
      <c r="DI197" s="15"/>
    </row>
    <row r="198" spans="1:113">
      <c r="A198" s="12"/>
      <c r="B198" s="12"/>
      <c r="C198" s="12"/>
      <c r="D198" s="12"/>
      <c r="E198" s="12"/>
      <c r="F198" s="12"/>
      <c r="G198" s="12"/>
      <c r="H198" s="12"/>
      <c r="I198" s="12"/>
      <c r="J198" s="12"/>
      <c r="K198" s="12"/>
      <c r="L198" s="12"/>
      <c r="M198" s="12"/>
      <c r="N198" s="12"/>
      <c r="O198" s="12"/>
      <c r="P198" s="12"/>
      <c r="Q198" s="12"/>
      <c r="R198" s="12"/>
      <c r="S198" s="12"/>
      <c r="T198" s="12"/>
      <c r="U198" s="12"/>
      <c r="V198" s="12"/>
      <c r="W198" s="12"/>
      <c r="X198" s="12"/>
      <c r="Y198" s="12"/>
      <c r="Z198" s="12"/>
      <c r="AA198" s="12"/>
      <c r="AB198" s="12"/>
      <c r="AC198" s="12"/>
      <c r="AD198" s="12"/>
      <c r="AE198" s="12"/>
      <c r="AF198" s="12"/>
      <c r="AG198" s="12"/>
      <c r="AH198" s="15"/>
      <c r="AI198" s="15"/>
      <c r="AJ198" s="15"/>
      <c r="AK198" s="15"/>
      <c r="AL198" s="15"/>
      <c r="AM198" s="15"/>
      <c r="AN198" s="15"/>
      <c r="AO198" s="15"/>
      <c r="AP198" s="15"/>
      <c r="AQ198" s="15"/>
      <c r="AR198" s="15"/>
      <c r="AS198" s="15"/>
      <c r="AT198" s="15"/>
      <c r="AU198" s="15"/>
      <c r="AV198" s="15"/>
      <c r="AW198" s="15"/>
      <c r="AX198" s="15"/>
      <c r="AY198" s="15"/>
      <c r="AZ198" s="15"/>
      <c r="BA198" s="15"/>
      <c r="BB198" s="15"/>
      <c r="BC198" s="15"/>
      <c r="BD198" s="15"/>
      <c r="BE198" s="15"/>
      <c r="BF198" s="15"/>
      <c r="BG198" s="15"/>
      <c r="BH198" s="15"/>
      <c r="BI198" s="15"/>
      <c r="BJ198" s="15"/>
      <c r="BK198" s="15"/>
      <c r="BL198" s="15"/>
      <c r="BM198" s="15"/>
      <c r="BN198" s="15"/>
      <c r="BO198" s="15"/>
      <c r="BP198" s="15"/>
      <c r="BQ198" s="15"/>
      <c r="BR198" s="15"/>
      <c r="BS198" s="15"/>
      <c r="BT198" s="15"/>
      <c r="BU198" s="15"/>
      <c r="BV198" s="15"/>
      <c r="BW198" s="15"/>
      <c r="BX198" s="15"/>
      <c r="BY198" s="15"/>
      <c r="BZ198" s="15"/>
      <c r="CA198" s="15"/>
      <c r="CB198" s="15"/>
      <c r="CC198" s="15"/>
      <c r="CD198" s="15"/>
      <c r="CE198" s="15"/>
      <c r="CF198" s="15"/>
      <c r="CG198" s="15"/>
      <c r="CH198" s="15"/>
      <c r="CI198" s="15"/>
      <c r="CJ198" s="15"/>
      <c r="CK198" s="15"/>
      <c r="CL198" s="15"/>
      <c r="CM198" s="15"/>
      <c r="CN198" s="15"/>
      <c r="CO198" s="15"/>
      <c r="CP198" s="15"/>
      <c r="CQ198" s="15"/>
      <c r="CR198" s="15"/>
      <c r="CS198" s="15"/>
      <c r="CT198" s="15"/>
      <c r="CU198" s="15"/>
      <c r="CV198" s="15"/>
      <c r="CW198" s="15"/>
      <c r="CX198" s="15"/>
      <c r="CY198" s="15"/>
      <c r="CZ198" s="15"/>
      <c r="DA198" s="15"/>
      <c r="DB198" s="15"/>
      <c r="DC198" s="15"/>
      <c r="DD198" s="15"/>
      <c r="DE198" s="15"/>
      <c r="DF198" s="15"/>
      <c r="DG198" s="15"/>
      <c r="DH198" s="15"/>
      <c r="DI198" s="15"/>
    </row>
    <row r="199" spans="1:113">
      <c r="A199" s="12"/>
      <c r="B199" s="12"/>
      <c r="C199" s="12"/>
      <c r="D199" s="12"/>
      <c r="E199" s="12"/>
      <c r="F199" s="12"/>
      <c r="G199" s="12"/>
      <c r="H199" s="12"/>
      <c r="I199" s="12"/>
      <c r="J199" s="12"/>
      <c r="K199" s="12"/>
      <c r="L199" s="12"/>
      <c r="M199" s="12"/>
      <c r="N199" s="12"/>
      <c r="O199" s="12"/>
      <c r="P199" s="12"/>
      <c r="Q199" s="12"/>
      <c r="R199" s="12"/>
      <c r="S199" s="12"/>
      <c r="T199" s="12"/>
      <c r="U199" s="12"/>
      <c r="V199" s="12"/>
      <c r="W199" s="12"/>
      <c r="X199" s="12"/>
      <c r="Y199" s="12"/>
      <c r="Z199" s="12"/>
      <c r="AA199" s="12"/>
      <c r="AB199" s="12"/>
      <c r="AC199" s="12"/>
      <c r="AD199" s="12"/>
      <c r="AE199" s="12"/>
      <c r="AF199" s="12"/>
      <c r="AG199" s="12"/>
      <c r="AH199" s="15"/>
      <c r="AI199" s="15"/>
      <c r="AJ199" s="15"/>
      <c r="AK199" s="15"/>
      <c r="AL199" s="15"/>
      <c r="AM199" s="15"/>
      <c r="AN199" s="15"/>
      <c r="AO199" s="15"/>
      <c r="AP199" s="15"/>
      <c r="AQ199" s="15"/>
      <c r="AR199" s="15"/>
      <c r="AS199" s="15"/>
      <c r="AT199" s="15"/>
      <c r="AU199" s="15"/>
      <c r="AV199" s="15"/>
      <c r="AW199" s="15"/>
      <c r="AX199" s="15"/>
      <c r="AY199" s="15"/>
      <c r="AZ199" s="15"/>
      <c r="BA199" s="15"/>
      <c r="BB199" s="15"/>
      <c r="BC199" s="15"/>
      <c r="BD199" s="15"/>
      <c r="BE199" s="15"/>
      <c r="BF199" s="15"/>
      <c r="BG199" s="15"/>
      <c r="BH199" s="15"/>
      <c r="BI199" s="15"/>
      <c r="BJ199" s="15"/>
      <c r="BK199" s="15"/>
      <c r="BL199" s="15"/>
      <c r="BM199" s="15"/>
      <c r="BN199" s="15"/>
      <c r="BO199" s="15"/>
      <c r="BP199" s="15"/>
      <c r="BQ199" s="15"/>
      <c r="BR199" s="15"/>
      <c r="BS199" s="15"/>
      <c r="BT199" s="15"/>
      <c r="BU199" s="15"/>
      <c r="BV199" s="15"/>
      <c r="BW199" s="15"/>
      <c r="BX199" s="15"/>
      <c r="BY199" s="15"/>
      <c r="BZ199" s="15"/>
      <c r="CA199" s="15"/>
      <c r="CB199" s="15"/>
      <c r="CC199" s="15"/>
      <c r="CD199" s="15"/>
      <c r="CE199" s="15"/>
      <c r="CF199" s="15"/>
      <c r="CG199" s="15"/>
      <c r="CH199" s="15"/>
      <c r="CI199" s="15"/>
      <c r="CJ199" s="15"/>
      <c r="CK199" s="15"/>
      <c r="CL199" s="15"/>
      <c r="CM199" s="15"/>
      <c r="CN199" s="15"/>
      <c r="CO199" s="15"/>
      <c r="CP199" s="15"/>
      <c r="CQ199" s="15"/>
      <c r="CR199" s="15"/>
      <c r="CS199" s="15"/>
      <c r="CT199" s="15"/>
      <c r="CU199" s="15"/>
      <c r="CV199" s="15"/>
      <c r="CW199" s="15"/>
      <c r="CX199" s="15"/>
      <c r="CY199" s="15"/>
      <c r="CZ199" s="15"/>
      <c r="DA199" s="15"/>
      <c r="DB199" s="15"/>
      <c r="DC199" s="15"/>
      <c r="DD199" s="15"/>
      <c r="DE199" s="15"/>
      <c r="DF199" s="15"/>
      <c r="DG199" s="15"/>
      <c r="DH199" s="15"/>
      <c r="DI199" s="15"/>
    </row>
    <row r="200" spans="1:113">
      <c r="A200" s="12"/>
      <c r="B200" s="12"/>
      <c r="C200" s="12"/>
      <c r="D200" s="12"/>
      <c r="E200" s="12"/>
      <c r="F200" s="12"/>
      <c r="G200" s="12"/>
      <c r="H200" s="12"/>
      <c r="I200" s="12"/>
      <c r="J200" s="12"/>
      <c r="K200" s="12"/>
      <c r="L200" s="12"/>
      <c r="M200" s="12"/>
      <c r="N200" s="12"/>
      <c r="O200" s="12"/>
      <c r="P200" s="12"/>
      <c r="Q200" s="12"/>
      <c r="R200" s="12"/>
      <c r="S200" s="12"/>
      <c r="T200" s="12"/>
      <c r="U200" s="12"/>
      <c r="V200" s="12"/>
      <c r="W200" s="12"/>
      <c r="X200" s="12"/>
      <c r="Y200" s="12"/>
      <c r="Z200" s="12"/>
      <c r="AA200" s="12"/>
      <c r="AB200" s="12"/>
      <c r="AC200" s="12"/>
      <c r="AD200" s="12"/>
      <c r="AE200" s="12"/>
      <c r="AF200" s="12"/>
      <c r="AG200" s="12"/>
      <c r="AH200" s="15"/>
      <c r="AI200" s="15"/>
      <c r="AJ200" s="15"/>
      <c r="AK200" s="15"/>
      <c r="AL200" s="15"/>
      <c r="AM200" s="15"/>
      <c r="AN200" s="15"/>
      <c r="AO200" s="15"/>
      <c r="AP200" s="15"/>
      <c r="AQ200" s="15"/>
      <c r="AR200" s="15"/>
      <c r="AS200" s="15"/>
      <c r="AT200" s="15"/>
      <c r="AU200" s="15"/>
      <c r="AV200" s="15"/>
      <c r="AW200" s="15"/>
      <c r="AX200" s="15"/>
      <c r="AY200" s="15"/>
      <c r="AZ200" s="15"/>
      <c r="BA200" s="15"/>
      <c r="BB200" s="15"/>
      <c r="BC200" s="15"/>
      <c r="BD200" s="15"/>
      <c r="BE200" s="15"/>
      <c r="BF200" s="15"/>
      <c r="BG200" s="15"/>
      <c r="BH200" s="15"/>
      <c r="BI200" s="15"/>
      <c r="BJ200" s="15"/>
      <c r="BK200" s="15"/>
      <c r="BL200" s="15"/>
      <c r="BM200" s="15"/>
      <c r="BN200" s="15"/>
      <c r="BO200" s="15"/>
      <c r="BP200" s="15"/>
      <c r="BQ200" s="15"/>
      <c r="BR200" s="15"/>
      <c r="BS200" s="15"/>
      <c r="BT200" s="15"/>
      <c r="BU200" s="15"/>
      <c r="BV200" s="15"/>
      <c r="BW200" s="15"/>
      <c r="BX200" s="15"/>
      <c r="BY200" s="15"/>
      <c r="BZ200" s="15"/>
      <c r="CA200" s="15"/>
      <c r="CB200" s="15"/>
      <c r="CC200" s="15"/>
      <c r="CD200" s="15"/>
      <c r="CE200" s="15"/>
      <c r="CF200" s="15"/>
      <c r="CG200" s="15"/>
      <c r="CH200" s="15"/>
      <c r="CI200" s="15"/>
      <c r="CJ200" s="15"/>
      <c r="CK200" s="15"/>
      <c r="CL200" s="15"/>
      <c r="CM200" s="15"/>
      <c r="CN200" s="15"/>
      <c r="CO200" s="15"/>
      <c r="CP200" s="15"/>
      <c r="CQ200" s="15"/>
      <c r="CR200" s="15"/>
      <c r="CS200" s="15"/>
      <c r="CT200" s="15"/>
      <c r="CU200" s="15"/>
      <c r="CV200" s="15"/>
      <c r="CW200" s="15"/>
      <c r="CX200" s="15"/>
      <c r="CY200" s="15"/>
      <c r="CZ200" s="15"/>
      <c r="DA200" s="15"/>
      <c r="DB200" s="15"/>
      <c r="DC200" s="15"/>
      <c r="DD200" s="15"/>
      <c r="DE200" s="15"/>
      <c r="DF200" s="15"/>
      <c r="DG200" s="15"/>
      <c r="DH200" s="15"/>
      <c r="DI200" s="15"/>
    </row>
    <row r="201" spans="1:113">
      <c r="A201" s="12"/>
      <c r="B201" s="12"/>
      <c r="C201" s="12"/>
      <c r="D201" s="12"/>
      <c r="E201" s="12"/>
      <c r="F201" s="12"/>
      <c r="G201" s="12"/>
      <c r="H201" s="12"/>
      <c r="I201" s="12"/>
      <c r="J201" s="12"/>
      <c r="K201" s="12"/>
      <c r="L201" s="12"/>
      <c r="M201" s="12"/>
      <c r="N201" s="12"/>
      <c r="O201" s="12"/>
      <c r="P201" s="12"/>
      <c r="Q201" s="12"/>
      <c r="R201" s="12"/>
      <c r="S201" s="12"/>
      <c r="T201" s="12"/>
      <c r="U201" s="12"/>
      <c r="V201" s="12"/>
      <c r="W201" s="12"/>
      <c r="X201" s="12"/>
      <c r="Y201" s="12"/>
      <c r="Z201" s="12"/>
      <c r="AA201" s="12"/>
      <c r="AB201" s="12"/>
      <c r="AC201" s="12"/>
      <c r="AD201" s="12"/>
      <c r="AE201" s="12"/>
      <c r="AF201" s="12"/>
      <c r="AG201" s="12"/>
      <c r="AH201" s="15"/>
      <c r="AI201" s="15"/>
      <c r="AJ201" s="15"/>
      <c r="AK201" s="15"/>
      <c r="AL201" s="15"/>
      <c r="AM201" s="15"/>
      <c r="AN201" s="15"/>
      <c r="AO201" s="15"/>
      <c r="AP201" s="15"/>
      <c r="AQ201" s="15"/>
      <c r="AR201" s="15"/>
      <c r="AS201" s="15"/>
      <c r="AT201" s="15"/>
      <c r="AU201" s="15"/>
      <c r="AV201" s="15"/>
      <c r="AW201" s="15"/>
      <c r="AX201" s="15"/>
      <c r="AY201" s="15"/>
      <c r="AZ201" s="15"/>
      <c r="BA201" s="15"/>
      <c r="BB201" s="15"/>
      <c r="BC201" s="15"/>
      <c r="BD201" s="15"/>
      <c r="BE201" s="15"/>
      <c r="BF201" s="15"/>
      <c r="BG201" s="15"/>
      <c r="BH201" s="15"/>
      <c r="BI201" s="15"/>
      <c r="BJ201" s="15"/>
      <c r="BK201" s="15"/>
      <c r="BL201" s="15"/>
      <c r="BM201" s="15"/>
      <c r="BN201" s="15"/>
      <c r="BO201" s="15"/>
      <c r="BP201" s="15"/>
      <c r="BQ201" s="15"/>
      <c r="BR201" s="15"/>
      <c r="BS201" s="15"/>
      <c r="BT201" s="15"/>
      <c r="BU201" s="15"/>
      <c r="BV201" s="15"/>
      <c r="BW201" s="15"/>
      <c r="BX201" s="15"/>
      <c r="BY201" s="15"/>
      <c r="BZ201" s="15"/>
      <c r="CA201" s="15"/>
      <c r="CB201" s="15"/>
      <c r="CC201" s="15"/>
      <c r="CD201" s="15"/>
      <c r="CE201" s="15"/>
      <c r="CF201" s="15"/>
      <c r="CG201" s="15"/>
      <c r="CH201" s="15"/>
      <c r="CI201" s="15"/>
      <c r="CJ201" s="15"/>
      <c r="CK201" s="15"/>
      <c r="CL201" s="15"/>
      <c r="CM201" s="15"/>
      <c r="CN201" s="15"/>
      <c r="CO201" s="15"/>
      <c r="CP201" s="15"/>
      <c r="CQ201" s="15"/>
      <c r="CR201" s="15"/>
      <c r="CS201" s="15"/>
      <c r="CT201" s="15"/>
      <c r="CU201" s="15"/>
      <c r="CV201" s="15"/>
      <c r="CW201" s="15"/>
      <c r="CX201" s="15"/>
      <c r="CY201" s="15"/>
      <c r="CZ201" s="15"/>
      <c r="DA201" s="15"/>
      <c r="DB201" s="15"/>
      <c r="DC201" s="15"/>
      <c r="DD201" s="15"/>
      <c r="DE201" s="15"/>
      <c r="DF201" s="15"/>
      <c r="DG201" s="15"/>
      <c r="DH201" s="15"/>
      <c r="DI201" s="15"/>
    </row>
    <row r="202" spans="1:113">
      <c r="A202" s="12"/>
      <c r="B202" s="12"/>
      <c r="C202" s="12"/>
      <c r="D202" s="12"/>
      <c r="E202" s="12"/>
      <c r="F202" s="12"/>
      <c r="G202" s="12"/>
      <c r="H202" s="12"/>
      <c r="I202" s="12"/>
      <c r="J202" s="12"/>
      <c r="K202" s="12"/>
      <c r="L202" s="12"/>
      <c r="M202" s="12"/>
      <c r="N202" s="12"/>
      <c r="O202" s="12"/>
      <c r="P202" s="12"/>
      <c r="Q202" s="12"/>
      <c r="R202" s="12"/>
      <c r="S202" s="12"/>
      <c r="T202" s="12"/>
      <c r="U202" s="12"/>
      <c r="V202" s="12"/>
      <c r="W202" s="12"/>
      <c r="X202" s="12"/>
      <c r="Y202" s="12"/>
      <c r="Z202" s="12"/>
      <c r="AA202" s="12"/>
      <c r="AB202" s="12"/>
      <c r="AC202" s="12"/>
      <c r="AD202" s="12"/>
      <c r="AE202" s="12"/>
      <c r="AF202" s="12"/>
      <c r="AG202" s="12"/>
      <c r="AH202" s="15"/>
      <c r="AI202" s="15"/>
      <c r="AJ202" s="15"/>
      <c r="AK202" s="15"/>
      <c r="AL202" s="15"/>
      <c r="AM202" s="15"/>
      <c r="AN202" s="15"/>
      <c r="AO202" s="15"/>
      <c r="AP202" s="15"/>
      <c r="AQ202" s="15"/>
      <c r="AR202" s="15"/>
      <c r="AS202" s="15"/>
      <c r="AT202" s="15"/>
      <c r="AU202" s="15"/>
      <c r="AV202" s="15"/>
      <c r="AW202" s="15"/>
      <c r="AX202" s="15"/>
      <c r="AY202" s="15"/>
      <c r="AZ202" s="15"/>
      <c r="BA202" s="15"/>
      <c r="BB202" s="15"/>
      <c r="BC202" s="15"/>
      <c r="BD202" s="15"/>
      <c r="BE202" s="15"/>
      <c r="BF202" s="15"/>
      <c r="BG202" s="15"/>
      <c r="BH202" s="15"/>
      <c r="BI202" s="15"/>
      <c r="BJ202" s="15"/>
      <c r="BK202" s="15"/>
      <c r="BL202" s="15"/>
      <c r="BM202" s="15"/>
      <c r="BN202" s="15"/>
      <c r="BO202" s="15"/>
      <c r="BP202" s="15"/>
      <c r="BQ202" s="15"/>
      <c r="BR202" s="15"/>
      <c r="BS202" s="15"/>
      <c r="BT202" s="15"/>
      <c r="BU202" s="15"/>
      <c r="BV202" s="15"/>
      <c r="BW202" s="15"/>
      <c r="BX202" s="15"/>
      <c r="BY202" s="15"/>
      <c r="BZ202" s="15"/>
      <c r="CA202" s="15"/>
      <c r="CB202" s="15"/>
      <c r="CC202" s="15"/>
      <c r="CD202" s="15"/>
      <c r="CE202" s="15"/>
      <c r="CF202" s="15"/>
      <c r="CG202" s="15"/>
      <c r="CH202" s="15"/>
      <c r="CI202" s="15"/>
      <c r="CJ202" s="15"/>
      <c r="CK202" s="15"/>
      <c r="CL202" s="15"/>
      <c r="CM202" s="15"/>
      <c r="CN202" s="15"/>
      <c r="CO202" s="15"/>
      <c r="CP202" s="15"/>
      <c r="CQ202" s="15"/>
      <c r="CR202" s="15"/>
      <c r="CS202" s="15"/>
      <c r="CT202" s="15"/>
      <c r="CU202" s="15"/>
      <c r="CV202" s="15"/>
      <c r="CW202" s="15"/>
      <c r="CX202" s="15"/>
      <c r="CY202" s="15"/>
      <c r="CZ202" s="15"/>
      <c r="DA202" s="15"/>
      <c r="DB202" s="15"/>
      <c r="DC202" s="15"/>
      <c r="DD202" s="15"/>
      <c r="DE202" s="15"/>
      <c r="DF202" s="15"/>
      <c r="DG202" s="15"/>
      <c r="DH202" s="15"/>
      <c r="DI202" s="15"/>
    </row>
    <row r="203" spans="1:113">
      <c r="A203" s="12"/>
      <c r="B203" s="12"/>
      <c r="C203" s="12"/>
      <c r="D203" s="12"/>
      <c r="E203" s="12"/>
      <c r="F203" s="12"/>
      <c r="G203" s="12"/>
      <c r="H203" s="12"/>
      <c r="I203" s="12"/>
      <c r="J203" s="12"/>
      <c r="K203" s="12"/>
      <c r="L203" s="12"/>
      <c r="M203" s="12"/>
      <c r="N203" s="12"/>
      <c r="O203" s="12"/>
      <c r="P203" s="12"/>
      <c r="Q203" s="12"/>
      <c r="R203" s="12"/>
      <c r="S203" s="12"/>
      <c r="T203" s="12"/>
      <c r="U203" s="12"/>
      <c r="V203" s="12"/>
      <c r="W203" s="12"/>
      <c r="X203" s="12"/>
      <c r="Y203" s="12"/>
      <c r="Z203" s="12"/>
      <c r="AA203" s="12"/>
      <c r="AB203" s="12"/>
      <c r="AC203" s="12"/>
      <c r="AD203" s="12"/>
      <c r="AE203" s="12"/>
      <c r="AF203" s="12"/>
      <c r="AG203" s="12"/>
      <c r="AH203" s="15"/>
      <c r="AI203" s="15"/>
      <c r="AJ203" s="15"/>
      <c r="AK203" s="15"/>
      <c r="AL203" s="15"/>
      <c r="AM203" s="15"/>
      <c r="AN203" s="15"/>
      <c r="AO203" s="15"/>
      <c r="AP203" s="15"/>
      <c r="AQ203" s="15"/>
      <c r="AR203" s="15"/>
      <c r="AS203" s="15"/>
      <c r="AT203" s="15"/>
      <c r="AU203" s="15"/>
      <c r="AV203" s="15"/>
      <c r="AW203" s="15"/>
      <c r="AX203" s="15"/>
      <c r="AY203" s="15"/>
      <c r="AZ203" s="15"/>
      <c r="BA203" s="15"/>
      <c r="BB203" s="15"/>
      <c r="BC203" s="15"/>
      <c r="BD203" s="15"/>
      <c r="BE203" s="15"/>
      <c r="BF203" s="15"/>
      <c r="BG203" s="15"/>
      <c r="BH203" s="15"/>
      <c r="BI203" s="15"/>
      <c r="BJ203" s="15"/>
      <c r="BK203" s="15"/>
      <c r="BL203" s="15"/>
      <c r="BM203" s="15"/>
      <c r="BN203" s="15"/>
      <c r="BO203" s="15"/>
      <c r="BP203" s="15"/>
      <c r="BQ203" s="15"/>
      <c r="BR203" s="15"/>
      <c r="BS203" s="15"/>
      <c r="BT203" s="15"/>
      <c r="BU203" s="15"/>
      <c r="BV203" s="15"/>
      <c r="BW203" s="15"/>
      <c r="BX203" s="15"/>
      <c r="BY203" s="15"/>
      <c r="BZ203" s="15"/>
      <c r="CA203" s="15"/>
      <c r="CB203" s="15"/>
      <c r="CC203" s="15"/>
      <c r="CD203" s="15"/>
      <c r="CE203" s="15"/>
      <c r="CF203" s="15"/>
      <c r="CG203" s="15"/>
      <c r="CH203" s="15"/>
      <c r="CI203" s="15"/>
      <c r="CJ203" s="15"/>
      <c r="CK203" s="15"/>
      <c r="CL203" s="15"/>
      <c r="CM203" s="15"/>
      <c r="CN203" s="15"/>
      <c r="CO203" s="15"/>
      <c r="CP203" s="15"/>
      <c r="CQ203" s="15"/>
      <c r="CR203" s="15"/>
      <c r="CS203" s="15"/>
      <c r="CT203" s="15"/>
      <c r="CU203" s="15"/>
      <c r="CV203" s="15"/>
      <c r="CW203" s="15"/>
      <c r="CX203" s="15"/>
      <c r="CY203" s="15"/>
      <c r="CZ203" s="15"/>
      <c r="DA203" s="15"/>
      <c r="DB203" s="15"/>
      <c r="DC203" s="15"/>
      <c r="DD203" s="15"/>
      <c r="DE203" s="15"/>
      <c r="DF203" s="15"/>
      <c r="DG203" s="15"/>
      <c r="DH203" s="15"/>
      <c r="DI203" s="15"/>
    </row>
    <row r="204" spans="1:113">
      <c r="A204" s="12"/>
      <c r="B204" s="12"/>
      <c r="C204" s="12"/>
      <c r="D204" s="12"/>
      <c r="E204" s="12"/>
      <c r="F204" s="12"/>
      <c r="G204" s="12"/>
      <c r="H204" s="12"/>
      <c r="I204" s="12"/>
      <c r="J204" s="12"/>
      <c r="K204" s="12"/>
      <c r="L204" s="12"/>
      <c r="M204" s="12"/>
      <c r="N204" s="12"/>
      <c r="O204" s="12"/>
      <c r="P204" s="12"/>
      <c r="Q204" s="12"/>
      <c r="R204" s="12"/>
      <c r="S204" s="12"/>
      <c r="T204" s="12"/>
      <c r="U204" s="12"/>
      <c r="V204" s="12"/>
      <c r="W204" s="12"/>
      <c r="X204" s="12"/>
      <c r="Y204" s="12"/>
      <c r="Z204" s="12"/>
      <c r="AA204" s="12"/>
      <c r="AB204" s="12"/>
      <c r="AC204" s="12"/>
      <c r="AD204" s="12"/>
      <c r="AE204" s="12"/>
      <c r="AF204" s="12"/>
      <c r="AG204" s="12"/>
      <c r="AH204" s="15"/>
      <c r="AI204" s="15"/>
      <c r="AJ204" s="15"/>
      <c r="AK204" s="15"/>
      <c r="AL204" s="15"/>
      <c r="AM204" s="15"/>
      <c r="AN204" s="15"/>
      <c r="AO204" s="15"/>
      <c r="AP204" s="15"/>
      <c r="AQ204" s="15"/>
      <c r="AR204" s="15"/>
      <c r="AS204" s="15"/>
      <c r="AT204" s="15"/>
      <c r="AU204" s="15"/>
      <c r="AV204" s="15"/>
      <c r="AW204" s="15"/>
      <c r="AX204" s="15"/>
      <c r="AY204" s="15"/>
      <c r="AZ204" s="15"/>
      <c r="BA204" s="15"/>
      <c r="BB204" s="15"/>
      <c r="BC204" s="15"/>
      <c r="BD204" s="15"/>
      <c r="BE204" s="15"/>
      <c r="BF204" s="15"/>
      <c r="BG204" s="15"/>
      <c r="BH204" s="15"/>
      <c r="BI204" s="15"/>
      <c r="BJ204" s="15"/>
      <c r="BK204" s="15"/>
      <c r="BL204" s="15"/>
      <c r="BM204" s="15"/>
      <c r="BN204" s="15"/>
      <c r="BO204" s="15"/>
      <c r="BP204" s="15"/>
      <c r="BQ204" s="15"/>
      <c r="BR204" s="15"/>
      <c r="BS204" s="15"/>
      <c r="BT204" s="15"/>
      <c r="BU204" s="15"/>
      <c r="BV204" s="15"/>
      <c r="BW204" s="15"/>
      <c r="BX204" s="15"/>
      <c r="BY204" s="15"/>
      <c r="BZ204" s="15"/>
      <c r="CA204" s="15"/>
      <c r="CB204" s="15"/>
      <c r="CC204" s="15"/>
      <c r="CD204" s="15"/>
      <c r="CE204" s="15"/>
      <c r="CF204" s="15"/>
      <c r="CG204" s="15"/>
      <c r="CH204" s="15"/>
      <c r="CI204" s="15"/>
      <c r="CJ204" s="15"/>
      <c r="CK204" s="15"/>
      <c r="CL204" s="15"/>
      <c r="CM204" s="15"/>
      <c r="CN204" s="15"/>
      <c r="CO204" s="15"/>
      <c r="CP204" s="15"/>
      <c r="CQ204" s="15"/>
      <c r="CR204" s="15"/>
      <c r="CS204" s="15"/>
      <c r="CT204" s="15"/>
      <c r="CU204" s="15"/>
      <c r="CV204" s="15"/>
      <c r="CW204" s="15"/>
      <c r="CX204" s="15"/>
      <c r="CY204" s="15"/>
      <c r="CZ204" s="15"/>
      <c r="DA204" s="15"/>
      <c r="DB204" s="15"/>
      <c r="DC204" s="15"/>
      <c r="DD204" s="15"/>
      <c r="DE204" s="15"/>
      <c r="DF204" s="15"/>
      <c r="DG204" s="15"/>
      <c r="DH204" s="15"/>
      <c r="DI204" s="15"/>
    </row>
    <row r="205" spans="1:113">
      <c r="A205" s="12"/>
      <c r="B205" s="12"/>
      <c r="C205" s="12"/>
      <c r="D205" s="12"/>
      <c r="E205" s="12"/>
      <c r="F205" s="12"/>
      <c r="G205" s="12"/>
      <c r="H205" s="12"/>
      <c r="I205" s="12"/>
      <c r="J205" s="12"/>
      <c r="K205" s="12"/>
      <c r="L205" s="12"/>
      <c r="M205" s="12"/>
      <c r="N205" s="12"/>
      <c r="O205" s="12"/>
      <c r="P205" s="12"/>
      <c r="Q205" s="12"/>
      <c r="R205" s="12"/>
      <c r="S205" s="12"/>
      <c r="T205" s="12"/>
      <c r="U205" s="12"/>
      <c r="V205" s="12"/>
      <c r="W205" s="12"/>
      <c r="X205" s="12"/>
      <c r="Y205" s="12"/>
      <c r="Z205" s="12"/>
      <c r="AA205" s="12"/>
      <c r="AB205" s="12"/>
      <c r="AC205" s="12"/>
      <c r="AD205" s="12"/>
      <c r="AE205" s="12"/>
      <c r="AF205" s="12"/>
      <c r="AG205" s="12"/>
      <c r="AH205" s="15"/>
      <c r="AI205" s="15"/>
      <c r="AJ205" s="15"/>
      <c r="AK205" s="15"/>
      <c r="AL205" s="15"/>
      <c r="AM205" s="15"/>
      <c r="AN205" s="15"/>
      <c r="AO205" s="15"/>
      <c r="AP205" s="15"/>
      <c r="AQ205" s="15"/>
      <c r="AR205" s="15"/>
      <c r="AS205" s="15"/>
      <c r="AT205" s="15"/>
      <c r="AU205" s="15"/>
      <c r="AV205" s="15"/>
      <c r="AW205" s="15"/>
      <c r="AX205" s="15"/>
      <c r="AY205" s="15"/>
      <c r="AZ205" s="15"/>
      <c r="BA205" s="15"/>
      <c r="BB205" s="15"/>
      <c r="BC205" s="15"/>
      <c r="BD205" s="15"/>
      <c r="BE205" s="15"/>
      <c r="BF205" s="15"/>
      <c r="BG205" s="15"/>
      <c r="BH205" s="15"/>
      <c r="BI205" s="15"/>
      <c r="BJ205" s="15"/>
      <c r="BK205" s="15"/>
      <c r="BL205" s="15"/>
      <c r="BM205" s="15"/>
      <c r="BN205" s="15"/>
      <c r="BO205" s="15"/>
      <c r="BP205" s="15"/>
      <c r="BQ205" s="15"/>
      <c r="BR205" s="15"/>
      <c r="BS205" s="15"/>
      <c r="BT205" s="15"/>
      <c r="BU205" s="15"/>
      <c r="BV205" s="15"/>
      <c r="BW205" s="15"/>
      <c r="BX205" s="15"/>
      <c r="BY205" s="15"/>
      <c r="BZ205" s="15"/>
      <c r="CA205" s="15"/>
      <c r="CB205" s="15"/>
      <c r="CC205" s="15"/>
      <c r="CD205" s="15"/>
      <c r="CE205" s="15"/>
      <c r="CF205" s="15"/>
      <c r="CG205" s="15"/>
      <c r="CH205" s="15"/>
      <c r="CI205" s="15"/>
      <c r="CJ205" s="15"/>
      <c r="CK205" s="15"/>
      <c r="CL205" s="15"/>
      <c r="CM205" s="15"/>
      <c r="CN205" s="15"/>
      <c r="CO205" s="15"/>
      <c r="CP205" s="15"/>
      <c r="CQ205" s="15"/>
      <c r="CR205" s="15"/>
      <c r="CS205" s="15"/>
      <c r="CT205" s="15"/>
      <c r="CU205" s="15"/>
      <c r="CV205" s="15"/>
      <c r="CW205" s="15"/>
      <c r="CX205" s="15"/>
      <c r="CY205" s="15"/>
      <c r="CZ205" s="15"/>
      <c r="DA205" s="15"/>
      <c r="DB205" s="15"/>
      <c r="DC205" s="15"/>
      <c r="DD205" s="15"/>
      <c r="DE205" s="15"/>
      <c r="DF205" s="15"/>
      <c r="DG205" s="15"/>
      <c r="DH205" s="15"/>
      <c r="DI205" s="15"/>
    </row>
    <row r="206" spans="1:113">
      <c r="A206" s="12"/>
      <c r="B206" s="12"/>
      <c r="C206" s="12"/>
      <c r="D206" s="12"/>
      <c r="E206" s="12"/>
      <c r="F206" s="12"/>
      <c r="G206" s="12"/>
      <c r="H206" s="12"/>
      <c r="I206" s="12"/>
      <c r="J206" s="12"/>
      <c r="K206" s="12"/>
      <c r="L206" s="12"/>
      <c r="M206" s="12"/>
      <c r="N206" s="12"/>
      <c r="O206" s="12"/>
      <c r="P206" s="12"/>
      <c r="Q206" s="12"/>
      <c r="R206" s="12"/>
      <c r="S206" s="12"/>
      <c r="T206" s="12"/>
      <c r="U206" s="12"/>
      <c r="V206" s="12"/>
      <c r="W206" s="12"/>
      <c r="X206" s="12"/>
      <c r="Y206" s="12"/>
      <c r="Z206" s="12"/>
      <c r="AA206" s="12"/>
      <c r="AB206" s="12"/>
      <c r="AC206" s="12"/>
      <c r="AD206" s="12"/>
      <c r="AE206" s="12"/>
      <c r="AF206" s="12"/>
      <c r="AG206" s="12"/>
      <c r="AH206" s="15"/>
      <c r="AI206" s="15"/>
      <c r="AJ206" s="15"/>
      <c r="AK206" s="15"/>
      <c r="AL206" s="15"/>
      <c r="AM206" s="15"/>
      <c r="AN206" s="15"/>
      <c r="AO206" s="15"/>
      <c r="AP206" s="15"/>
      <c r="AQ206" s="15"/>
      <c r="AR206" s="15"/>
      <c r="AS206" s="15"/>
      <c r="AT206" s="15"/>
      <c r="AU206" s="15"/>
      <c r="AV206" s="15"/>
      <c r="AW206" s="15"/>
      <c r="AX206" s="15"/>
      <c r="AY206" s="15"/>
      <c r="AZ206" s="15"/>
      <c r="BA206" s="15"/>
      <c r="BB206" s="15"/>
      <c r="BC206" s="15"/>
      <c r="BD206" s="15"/>
      <c r="BE206" s="15"/>
      <c r="BF206" s="15"/>
      <c r="BG206" s="15"/>
      <c r="BH206" s="15"/>
      <c r="BI206" s="15"/>
      <c r="BJ206" s="15"/>
      <c r="BK206" s="15"/>
      <c r="BL206" s="15"/>
      <c r="BM206" s="15"/>
      <c r="BN206" s="15"/>
      <c r="BO206" s="15"/>
      <c r="BP206" s="15"/>
      <c r="BQ206" s="15"/>
      <c r="BR206" s="15"/>
      <c r="BS206" s="15"/>
      <c r="BT206" s="15"/>
      <c r="BU206" s="15"/>
      <c r="BV206" s="15"/>
      <c r="BW206" s="15"/>
      <c r="BX206" s="15"/>
      <c r="BY206" s="15"/>
      <c r="BZ206" s="15"/>
      <c r="CA206" s="15"/>
      <c r="CB206" s="15"/>
      <c r="CC206" s="15"/>
      <c r="CD206" s="15"/>
      <c r="CE206" s="15"/>
      <c r="CF206" s="15"/>
      <c r="CG206" s="15"/>
      <c r="CH206" s="15"/>
      <c r="CI206" s="15"/>
      <c r="CJ206" s="15"/>
      <c r="CK206" s="15"/>
      <c r="CL206" s="15"/>
      <c r="CM206" s="15"/>
      <c r="CN206" s="15"/>
      <c r="CO206" s="15"/>
      <c r="CP206" s="15"/>
      <c r="CQ206" s="15"/>
      <c r="CR206" s="15"/>
      <c r="CS206" s="15"/>
      <c r="CT206" s="15"/>
      <c r="CU206" s="15"/>
      <c r="CV206" s="15"/>
      <c r="CW206" s="15"/>
      <c r="CX206" s="15"/>
      <c r="CY206" s="15"/>
      <c r="CZ206" s="15"/>
      <c r="DA206" s="15"/>
      <c r="DB206" s="15"/>
      <c r="DC206" s="15"/>
      <c r="DD206" s="15"/>
      <c r="DE206" s="15"/>
      <c r="DF206" s="15"/>
      <c r="DG206" s="15"/>
      <c r="DH206" s="15"/>
      <c r="DI206" s="15"/>
    </row>
    <row r="207" spans="1:113">
      <c r="A207" s="12"/>
      <c r="B207" s="12"/>
      <c r="C207" s="12"/>
      <c r="D207" s="12"/>
      <c r="E207" s="12"/>
      <c r="F207" s="12"/>
      <c r="G207" s="12"/>
      <c r="H207" s="12"/>
      <c r="I207" s="12"/>
      <c r="J207" s="12"/>
      <c r="K207" s="12"/>
      <c r="L207" s="12"/>
      <c r="M207" s="12"/>
      <c r="N207" s="12"/>
      <c r="O207" s="12"/>
      <c r="P207" s="12"/>
      <c r="Q207" s="12"/>
      <c r="R207" s="12"/>
      <c r="S207" s="12"/>
      <c r="T207" s="12"/>
      <c r="U207" s="12"/>
      <c r="V207" s="12"/>
      <c r="W207" s="12"/>
      <c r="X207" s="12"/>
      <c r="Y207" s="12"/>
      <c r="Z207" s="12"/>
      <c r="AA207" s="12"/>
      <c r="AB207" s="12"/>
      <c r="AC207" s="12"/>
      <c r="AD207" s="12"/>
      <c r="AE207" s="12"/>
      <c r="AF207" s="12"/>
      <c r="AG207" s="12"/>
      <c r="AH207" s="15"/>
      <c r="AI207" s="15"/>
      <c r="AJ207" s="15"/>
      <c r="AK207" s="15"/>
      <c r="AL207" s="15"/>
      <c r="AM207" s="15"/>
      <c r="AN207" s="15"/>
      <c r="AO207" s="15"/>
      <c r="AP207" s="15"/>
      <c r="AQ207" s="15"/>
      <c r="AR207" s="15"/>
      <c r="AS207" s="15"/>
      <c r="AT207" s="15"/>
      <c r="AU207" s="15"/>
      <c r="AV207" s="15"/>
      <c r="AW207" s="15"/>
      <c r="AX207" s="15"/>
      <c r="AY207" s="15"/>
      <c r="AZ207" s="15"/>
      <c r="BA207" s="15"/>
      <c r="BB207" s="15"/>
      <c r="BC207" s="15"/>
      <c r="BD207" s="15"/>
      <c r="BE207" s="15"/>
      <c r="BF207" s="15"/>
      <c r="BG207" s="15"/>
      <c r="BH207" s="15"/>
      <c r="BI207" s="15"/>
      <c r="BJ207" s="15"/>
      <c r="BK207" s="15"/>
      <c r="BL207" s="15"/>
      <c r="BM207" s="15"/>
      <c r="BN207" s="15"/>
      <c r="BO207" s="15"/>
      <c r="BP207" s="15"/>
      <c r="BQ207" s="15"/>
      <c r="BR207" s="15"/>
      <c r="BS207" s="15"/>
      <c r="BT207" s="15"/>
      <c r="BU207" s="15"/>
      <c r="BV207" s="15"/>
      <c r="BW207" s="15"/>
      <c r="BX207" s="15"/>
      <c r="BY207" s="15"/>
      <c r="BZ207" s="15"/>
      <c r="CA207" s="15"/>
      <c r="CB207" s="15"/>
      <c r="CC207" s="15"/>
      <c r="CD207" s="15"/>
      <c r="CE207" s="15"/>
      <c r="CF207" s="15"/>
      <c r="CG207" s="15"/>
      <c r="CH207" s="15"/>
      <c r="CI207" s="15"/>
      <c r="CJ207" s="15"/>
      <c r="CK207" s="15"/>
      <c r="CL207" s="15"/>
      <c r="CM207" s="15"/>
      <c r="CN207" s="15"/>
      <c r="CO207" s="15"/>
      <c r="CP207" s="15"/>
      <c r="CQ207" s="15"/>
      <c r="CR207" s="15"/>
      <c r="CS207" s="15"/>
      <c r="CT207" s="15"/>
      <c r="CU207" s="15"/>
      <c r="CV207" s="15"/>
      <c r="CW207" s="15"/>
      <c r="CX207" s="15"/>
      <c r="CY207" s="15"/>
      <c r="CZ207" s="15"/>
      <c r="DA207" s="15"/>
      <c r="DB207" s="15"/>
      <c r="DC207" s="15"/>
      <c r="DD207" s="15"/>
      <c r="DE207" s="15"/>
      <c r="DF207" s="15"/>
      <c r="DG207" s="15"/>
      <c r="DH207" s="15"/>
      <c r="DI207" s="15"/>
    </row>
    <row r="208" spans="1:113">
      <c r="A208" s="12"/>
      <c r="B208" s="12"/>
      <c r="C208" s="12"/>
      <c r="D208" s="12"/>
      <c r="E208" s="12"/>
      <c r="F208" s="12"/>
      <c r="G208" s="12"/>
      <c r="H208" s="12"/>
      <c r="I208" s="12"/>
      <c r="J208" s="12"/>
      <c r="K208" s="12"/>
      <c r="L208" s="12"/>
      <c r="M208" s="12"/>
      <c r="N208" s="12"/>
      <c r="O208" s="12"/>
      <c r="P208" s="12"/>
      <c r="Q208" s="12"/>
      <c r="R208" s="12"/>
      <c r="S208" s="12"/>
      <c r="T208" s="12"/>
      <c r="U208" s="12"/>
      <c r="V208" s="12"/>
      <c r="W208" s="12"/>
      <c r="X208" s="12"/>
      <c r="Y208" s="12"/>
      <c r="Z208" s="12"/>
      <c r="AA208" s="12"/>
      <c r="AB208" s="12"/>
      <c r="AC208" s="12"/>
      <c r="AD208" s="12"/>
      <c r="AE208" s="12"/>
      <c r="AF208" s="12"/>
      <c r="AG208" s="12"/>
      <c r="AH208" s="15"/>
      <c r="AI208" s="15"/>
      <c r="AJ208" s="15"/>
      <c r="AK208" s="15"/>
      <c r="AL208" s="15"/>
      <c r="AM208" s="15"/>
      <c r="AN208" s="15"/>
      <c r="AO208" s="15"/>
      <c r="AP208" s="15"/>
      <c r="AQ208" s="15"/>
      <c r="AR208" s="15"/>
      <c r="AS208" s="15"/>
      <c r="AT208" s="15"/>
      <c r="AU208" s="15"/>
      <c r="AV208" s="15"/>
      <c r="AW208" s="15"/>
      <c r="AX208" s="15"/>
      <c r="AY208" s="15"/>
      <c r="AZ208" s="15"/>
      <c r="BA208" s="15"/>
      <c r="BB208" s="15"/>
      <c r="BC208" s="15"/>
      <c r="BD208" s="15"/>
      <c r="BE208" s="15"/>
      <c r="BF208" s="15"/>
      <c r="BG208" s="15"/>
      <c r="BH208" s="15"/>
      <c r="BI208" s="15"/>
      <c r="BJ208" s="15"/>
      <c r="BK208" s="15"/>
      <c r="BL208" s="15"/>
      <c r="BM208" s="15"/>
      <c r="BN208" s="15"/>
      <c r="BO208" s="15"/>
      <c r="BP208" s="15"/>
      <c r="BQ208" s="15"/>
      <c r="BR208" s="15"/>
      <c r="BS208" s="15"/>
      <c r="BT208" s="15"/>
      <c r="BU208" s="15"/>
      <c r="BV208" s="15"/>
      <c r="BW208" s="15"/>
      <c r="BX208" s="15"/>
      <c r="BY208" s="15"/>
      <c r="BZ208" s="15"/>
      <c r="CA208" s="15"/>
      <c r="CB208" s="15"/>
      <c r="CC208" s="15"/>
      <c r="CD208" s="15"/>
      <c r="CE208" s="15"/>
      <c r="CF208" s="15"/>
      <c r="CG208" s="15"/>
      <c r="CH208" s="15"/>
      <c r="CI208" s="15"/>
      <c r="CJ208" s="15"/>
      <c r="CK208" s="15"/>
      <c r="CL208" s="15"/>
      <c r="CM208" s="15"/>
      <c r="CN208" s="15"/>
      <c r="CO208" s="15"/>
      <c r="CP208" s="15"/>
      <c r="CQ208" s="15"/>
      <c r="CR208" s="15"/>
      <c r="CS208" s="15"/>
      <c r="CT208" s="15"/>
      <c r="CU208" s="15"/>
      <c r="CV208" s="15"/>
      <c r="CW208" s="15"/>
      <c r="CX208" s="15"/>
      <c r="CY208" s="15"/>
      <c r="CZ208" s="15"/>
      <c r="DA208" s="15"/>
      <c r="DB208" s="15"/>
      <c r="DC208" s="15"/>
      <c r="DD208" s="15"/>
      <c r="DE208" s="15"/>
      <c r="DF208" s="15"/>
      <c r="DG208" s="15"/>
      <c r="DH208" s="15"/>
      <c r="DI208" s="15"/>
    </row>
    <row r="209" spans="1:113">
      <c r="A209" s="12"/>
      <c r="B209" s="12"/>
      <c r="C209" s="12"/>
      <c r="D209" s="12"/>
      <c r="E209" s="12"/>
      <c r="F209" s="12"/>
      <c r="G209" s="12"/>
      <c r="H209" s="12"/>
      <c r="I209" s="12"/>
      <c r="J209" s="12"/>
      <c r="K209" s="12"/>
      <c r="L209" s="12"/>
      <c r="M209" s="12"/>
      <c r="N209" s="12"/>
      <c r="O209" s="12"/>
      <c r="P209" s="12"/>
      <c r="Q209" s="12"/>
      <c r="R209" s="12"/>
      <c r="S209" s="12"/>
      <c r="T209" s="12"/>
      <c r="U209" s="12"/>
      <c r="V209" s="12"/>
      <c r="W209" s="12"/>
      <c r="X209" s="12"/>
      <c r="Y209" s="12"/>
      <c r="Z209" s="12"/>
      <c r="AA209" s="12"/>
      <c r="AB209" s="12"/>
      <c r="AC209" s="12"/>
      <c r="AD209" s="12"/>
      <c r="AE209" s="12"/>
      <c r="AF209" s="12"/>
      <c r="AG209" s="12"/>
      <c r="AH209" s="15"/>
      <c r="AI209" s="15"/>
      <c r="AJ209" s="15"/>
      <c r="AK209" s="15"/>
      <c r="AL209" s="15"/>
      <c r="AM209" s="15"/>
      <c r="AN209" s="15"/>
      <c r="AO209" s="15"/>
      <c r="AP209" s="15"/>
      <c r="AQ209" s="15"/>
      <c r="AR209" s="15"/>
      <c r="AS209" s="15"/>
      <c r="AT209" s="15"/>
      <c r="AU209" s="15"/>
      <c r="AV209" s="15"/>
      <c r="AW209" s="15"/>
      <c r="AX209" s="15"/>
      <c r="AY209" s="15"/>
      <c r="AZ209" s="15"/>
      <c r="BA209" s="15"/>
      <c r="BB209" s="15"/>
      <c r="BC209" s="15"/>
      <c r="BD209" s="15"/>
      <c r="BE209" s="15"/>
      <c r="BF209" s="15"/>
      <c r="BG209" s="15"/>
      <c r="BH209" s="15"/>
      <c r="BI209" s="15"/>
      <c r="BJ209" s="15"/>
      <c r="BK209" s="15"/>
      <c r="BL209" s="15"/>
      <c r="BM209" s="15"/>
      <c r="BN209" s="15"/>
      <c r="BO209" s="15"/>
      <c r="BP209" s="15"/>
      <c r="BQ209" s="15"/>
      <c r="BR209" s="15"/>
      <c r="BS209" s="15"/>
      <c r="BT209" s="15"/>
      <c r="BU209" s="15"/>
      <c r="BV209" s="15"/>
      <c r="BW209" s="15"/>
      <c r="BX209" s="15"/>
      <c r="BY209" s="15"/>
      <c r="BZ209" s="15"/>
      <c r="CA209" s="15"/>
      <c r="CB209" s="15"/>
      <c r="CC209" s="15"/>
      <c r="CD209" s="15"/>
      <c r="CE209" s="15"/>
      <c r="CF209" s="15"/>
      <c r="CG209" s="15"/>
      <c r="CH209" s="15"/>
      <c r="CI209" s="15"/>
      <c r="CJ209" s="15"/>
      <c r="CK209" s="15"/>
      <c r="CL209" s="15"/>
      <c r="CM209" s="15"/>
      <c r="CN209" s="15"/>
      <c r="CO209" s="15"/>
      <c r="CP209" s="15"/>
      <c r="CQ209" s="15"/>
      <c r="CR209" s="15"/>
      <c r="CS209" s="15"/>
      <c r="CT209" s="15"/>
      <c r="CU209" s="15"/>
      <c r="CV209" s="15"/>
      <c r="CW209" s="15"/>
      <c r="CX209" s="15"/>
      <c r="CY209" s="15"/>
      <c r="CZ209" s="15"/>
      <c r="DA209" s="15"/>
      <c r="DB209" s="15"/>
      <c r="DC209" s="15"/>
      <c r="DD209" s="15"/>
      <c r="DE209" s="15"/>
      <c r="DF209" s="15"/>
      <c r="DG209" s="15"/>
      <c r="DH209" s="15"/>
      <c r="DI209" s="15"/>
    </row>
    <row r="210" spans="1:113">
      <c r="A210" s="12"/>
      <c r="B210" s="12"/>
      <c r="C210" s="12"/>
      <c r="D210" s="12"/>
      <c r="E210" s="12"/>
      <c r="F210" s="12"/>
      <c r="G210" s="12"/>
      <c r="H210" s="12"/>
      <c r="I210" s="12"/>
      <c r="J210" s="12"/>
      <c r="K210" s="12"/>
      <c r="L210" s="12"/>
      <c r="M210" s="12"/>
      <c r="N210" s="12"/>
      <c r="O210" s="12"/>
      <c r="P210" s="12"/>
      <c r="Q210" s="12"/>
      <c r="R210" s="12"/>
      <c r="S210" s="12"/>
      <c r="T210" s="12"/>
      <c r="U210" s="12"/>
      <c r="V210" s="12"/>
      <c r="W210" s="12"/>
      <c r="X210" s="12"/>
      <c r="Y210" s="12"/>
      <c r="Z210" s="12"/>
      <c r="AA210" s="12"/>
      <c r="AB210" s="12"/>
      <c r="AC210" s="12"/>
      <c r="AD210" s="12"/>
      <c r="AE210" s="12"/>
      <c r="AF210" s="12"/>
      <c r="AG210" s="12"/>
      <c r="AH210" s="15"/>
      <c r="AI210" s="15"/>
      <c r="AJ210" s="15"/>
      <c r="AK210" s="15"/>
      <c r="AL210" s="15"/>
      <c r="AM210" s="15"/>
      <c r="AN210" s="15"/>
      <c r="AO210" s="15"/>
      <c r="AP210" s="15"/>
      <c r="AQ210" s="15"/>
      <c r="AR210" s="15"/>
      <c r="AS210" s="15"/>
      <c r="AT210" s="15"/>
      <c r="AU210" s="15"/>
      <c r="AV210" s="15"/>
      <c r="AW210" s="15"/>
      <c r="AX210" s="15"/>
      <c r="AY210" s="15"/>
      <c r="AZ210" s="15"/>
      <c r="BA210" s="15"/>
      <c r="BB210" s="15"/>
      <c r="BC210" s="15"/>
      <c r="BD210" s="15"/>
      <c r="BE210" s="15"/>
      <c r="BF210" s="15"/>
      <c r="BG210" s="15"/>
      <c r="BH210" s="15"/>
      <c r="BI210" s="15"/>
      <c r="BJ210" s="15"/>
      <c r="BK210" s="15"/>
      <c r="BL210" s="15"/>
      <c r="BM210" s="15"/>
      <c r="BN210" s="15"/>
      <c r="BO210" s="15"/>
      <c r="BP210" s="15"/>
      <c r="BQ210" s="15"/>
      <c r="BR210" s="15"/>
      <c r="BS210" s="15"/>
      <c r="BT210" s="15"/>
      <c r="BU210" s="15"/>
      <c r="BV210" s="15"/>
      <c r="BW210" s="15"/>
      <c r="BX210" s="15"/>
      <c r="BY210" s="15"/>
      <c r="BZ210" s="15"/>
      <c r="CA210" s="15"/>
      <c r="CB210" s="15"/>
      <c r="CC210" s="15"/>
      <c r="CD210" s="15"/>
      <c r="CE210" s="15"/>
      <c r="CF210" s="15"/>
      <c r="CG210" s="15"/>
      <c r="CH210" s="15"/>
      <c r="CI210" s="15"/>
      <c r="CJ210" s="15"/>
      <c r="CK210" s="15"/>
      <c r="CL210" s="15"/>
      <c r="CM210" s="15"/>
      <c r="CN210" s="15"/>
      <c r="CO210" s="15"/>
      <c r="CP210" s="15"/>
      <c r="CQ210" s="15"/>
      <c r="CR210" s="15"/>
      <c r="CS210" s="15"/>
      <c r="CT210" s="15"/>
      <c r="CU210" s="15"/>
      <c r="CV210" s="15"/>
      <c r="CW210" s="15"/>
      <c r="CX210" s="15"/>
      <c r="CY210" s="15"/>
      <c r="CZ210" s="15"/>
      <c r="DA210" s="15"/>
      <c r="DB210" s="15"/>
      <c r="DC210" s="15"/>
      <c r="DD210" s="15"/>
      <c r="DE210" s="15"/>
      <c r="DF210" s="15"/>
      <c r="DG210" s="15"/>
      <c r="DH210" s="15"/>
      <c r="DI210" s="15"/>
    </row>
    <row r="211" spans="1:113">
      <c r="A211" s="12"/>
      <c r="B211" s="12"/>
      <c r="C211" s="12"/>
      <c r="D211" s="12"/>
      <c r="E211" s="12"/>
      <c r="F211" s="12"/>
      <c r="G211" s="12"/>
      <c r="H211" s="12"/>
      <c r="I211" s="12"/>
      <c r="J211" s="12"/>
      <c r="K211" s="12"/>
      <c r="L211" s="12"/>
      <c r="M211" s="12"/>
      <c r="N211" s="12"/>
      <c r="O211" s="12"/>
      <c r="P211" s="12"/>
      <c r="Q211" s="12"/>
      <c r="R211" s="12"/>
      <c r="S211" s="12"/>
      <c r="T211" s="12"/>
      <c r="U211" s="12"/>
      <c r="V211" s="12"/>
      <c r="W211" s="12"/>
      <c r="X211" s="12"/>
      <c r="Y211" s="12"/>
      <c r="Z211" s="12"/>
      <c r="AA211" s="12"/>
      <c r="AB211" s="12"/>
      <c r="AC211" s="12"/>
      <c r="AD211" s="12"/>
      <c r="AE211" s="12"/>
      <c r="AF211" s="12"/>
      <c r="AG211" s="12"/>
      <c r="AH211" s="15"/>
      <c r="AI211" s="15"/>
      <c r="AJ211" s="15"/>
      <c r="AK211" s="15"/>
      <c r="AL211" s="15"/>
      <c r="AM211" s="15"/>
      <c r="AN211" s="15"/>
      <c r="AO211" s="15"/>
      <c r="AP211" s="15"/>
      <c r="AQ211" s="15"/>
      <c r="AR211" s="15"/>
      <c r="AS211" s="15"/>
      <c r="AT211" s="15"/>
      <c r="AU211" s="15"/>
      <c r="AV211" s="15"/>
      <c r="AW211" s="15"/>
      <c r="AX211" s="15"/>
      <c r="AY211" s="15"/>
      <c r="AZ211" s="15"/>
      <c r="BA211" s="15"/>
      <c r="BB211" s="15"/>
      <c r="BC211" s="15"/>
      <c r="BD211" s="15"/>
      <c r="BE211" s="15"/>
      <c r="BF211" s="15"/>
      <c r="BG211" s="15"/>
      <c r="BH211" s="15"/>
      <c r="BI211" s="15"/>
      <c r="BJ211" s="15"/>
      <c r="BK211" s="15"/>
      <c r="BL211" s="15"/>
      <c r="BM211" s="15"/>
      <c r="BN211" s="15"/>
      <c r="BO211" s="15"/>
      <c r="BP211" s="15"/>
      <c r="BQ211" s="15"/>
      <c r="BR211" s="15"/>
      <c r="BS211" s="15"/>
      <c r="BT211" s="15"/>
      <c r="BU211" s="15"/>
      <c r="BV211" s="15"/>
      <c r="BW211" s="15"/>
      <c r="BX211" s="15"/>
      <c r="BY211" s="15"/>
      <c r="BZ211" s="15"/>
      <c r="CA211" s="15"/>
      <c r="CB211" s="15"/>
      <c r="CC211" s="15"/>
      <c r="CD211" s="15"/>
      <c r="CE211" s="15"/>
      <c r="CF211" s="15"/>
      <c r="CG211" s="15"/>
      <c r="CH211" s="15"/>
      <c r="CI211" s="15"/>
      <c r="CJ211" s="15"/>
      <c r="CK211" s="15"/>
      <c r="CL211" s="15"/>
      <c r="CM211" s="15"/>
      <c r="CN211" s="15"/>
      <c r="CO211" s="15"/>
      <c r="CP211" s="15"/>
      <c r="CQ211" s="15"/>
      <c r="CR211" s="15"/>
      <c r="CS211" s="15"/>
      <c r="CT211" s="15"/>
      <c r="CU211" s="15"/>
      <c r="CV211" s="15"/>
      <c r="CW211" s="15"/>
      <c r="CX211" s="15"/>
      <c r="CY211" s="15"/>
      <c r="CZ211" s="15"/>
      <c r="DA211" s="15"/>
      <c r="DB211" s="15"/>
      <c r="DC211" s="15"/>
      <c r="DD211" s="15"/>
      <c r="DE211" s="15"/>
      <c r="DF211" s="15"/>
      <c r="DG211" s="15"/>
      <c r="DH211" s="15"/>
      <c r="DI211" s="15"/>
    </row>
    <row r="212" spans="1:113">
      <c r="A212" s="12"/>
      <c r="B212" s="12"/>
      <c r="C212" s="12"/>
      <c r="D212" s="12"/>
      <c r="E212" s="12"/>
      <c r="F212" s="12"/>
      <c r="G212" s="12"/>
      <c r="H212" s="12"/>
      <c r="I212" s="12"/>
      <c r="J212" s="12"/>
      <c r="K212" s="12"/>
      <c r="L212" s="12"/>
      <c r="M212" s="12"/>
      <c r="N212" s="12"/>
      <c r="O212" s="12"/>
      <c r="P212" s="12"/>
      <c r="Q212" s="12"/>
      <c r="R212" s="12"/>
      <c r="S212" s="12"/>
      <c r="T212" s="12"/>
      <c r="U212" s="12"/>
      <c r="V212" s="12"/>
      <c r="W212" s="12"/>
      <c r="X212" s="12"/>
      <c r="Y212" s="12"/>
      <c r="Z212" s="12"/>
      <c r="AA212" s="12"/>
      <c r="AB212" s="12"/>
      <c r="AC212" s="12"/>
      <c r="AD212" s="12"/>
      <c r="AE212" s="12"/>
      <c r="AF212" s="12"/>
      <c r="AG212" s="12"/>
      <c r="AH212" s="15"/>
      <c r="AI212" s="15"/>
      <c r="AJ212" s="15"/>
      <c r="AK212" s="15"/>
      <c r="AL212" s="15"/>
      <c r="AM212" s="15"/>
      <c r="AN212" s="15"/>
      <c r="AO212" s="15"/>
      <c r="AP212" s="15"/>
      <c r="AQ212" s="15"/>
      <c r="AR212" s="15"/>
      <c r="AS212" s="15"/>
      <c r="AT212" s="15"/>
      <c r="AU212" s="15"/>
      <c r="AV212" s="15"/>
      <c r="AW212" s="15"/>
      <c r="AX212" s="15"/>
      <c r="AY212" s="15"/>
      <c r="AZ212" s="15"/>
      <c r="BA212" s="15"/>
      <c r="BB212" s="15"/>
      <c r="BC212" s="15"/>
      <c r="BD212" s="15"/>
      <c r="BE212" s="15"/>
      <c r="BF212" s="15"/>
      <c r="BG212" s="15"/>
      <c r="BH212" s="15"/>
      <c r="BI212" s="15"/>
      <c r="BJ212" s="15"/>
      <c r="BK212" s="15"/>
      <c r="BL212" s="15"/>
      <c r="BM212" s="15"/>
      <c r="BN212" s="15"/>
      <c r="BO212" s="15"/>
      <c r="BP212" s="15"/>
      <c r="BQ212" s="15"/>
      <c r="BR212" s="15"/>
      <c r="BS212" s="15"/>
      <c r="BT212" s="15"/>
      <c r="BU212" s="15"/>
      <c r="BV212" s="15"/>
      <c r="BW212" s="15"/>
      <c r="BX212" s="15"/>
      <c r="BY212" s="15"/>
      <c r="BZ212" s="15"/>
      <c r="CA212" s="15"/>
      <c r="CB212" s="15"/>
      <c r="CC212" s="15"/>
      <c r="CD212" s="15"/>
      <c r="CE212" s="15"/>
      <c r="CF212" s="15"/>
      <c r="CG212" s="15"/>
      <c r="CH212" s="15"/>
      <c r="CI212" s="15"/>
      <c r="CJ212" s="15"/>
      <c r="CK212" s="15"/>
      <c r="CL212" s="15"/>
      <c r="CM212" s="15"/>
      <c r="CN212" s="15"/>
      <c r="CO212" s="15"/>
      <c r="CP212" s="15"/>
      <c r="CQ212" s="15"/>
      <c r="CR212" s="15"/>
      <c r="CS212" s="15"/>
      <c r="CT212" s="15"/>
      <c r="CU212" s="15"/>
      <c r="CV212" s="15"/>
      <c r="CW212" s="15"/>
      <c r="CX212" s="15"/>
      <c r="CY212" s="15"/>
      <c r="CZ212" s="15"/>
      <c r="DA212" s="15"/>
      <c r="DB212" s="15"/>
      <c r="DC212" s="15"/>
      <c r="DD212" s="15"/>
      <c r="DE212" s="15"/>
      <c r="DF212" s="15"/>
      <c r="DG212" s="15"/>
      <c r="DH212" s="15"/>
      <c r="DI212" s="15"/>
    </row>
    <row r="213" spans="1:113">
      <c r="A213" s="12"/>
      <c r="B213" s="12"/>
      <c r="C213" s="12"/>
      <c r="D213" s="12"/>
      <c r="E213" s="12"/>
      <c r="F213" s="12"/>
      <c r="G213" s="12"/>
      <c r="H213" s="12"/>
      <c r="I213" s="12"/>
      <c r="J213" s="12"/>
      <c r="K213" s="12"/>
      <c r="L213" s="12"/>
      <c r="M213" s="12"/>
      <c r="N213" s="12"/>
      <c r="O213" s="12"/>
      <c r="P213" s="12"/>
      <c r="Q213" s="12"/>
      <c r="R213" s="12"/>
      <c r="S213" s="12"/>
      <c r="T213" s="12"/>
      <c r="U213" s="12"/>
      <c r="V213" s="12"/>
      <c r="W213" s="12"/>
      <c r="X213" s="12"/>
      <c r="Y213" s="12"/>
      <c r="Z213" s="12"/>
      <c r="AA213" s="12"/>
      <c r="AB213" s="12"/>
      <c r="AC213" s="12"/>
      <c r="AD213" s="12"/>
      <c r="AE213" s="12"/>
      <c r="AF213" s="12"/>
      <c r="AG213" s="12"/>
      <c r="AH213" s="15"/>
      <c r="AI213" s="15"/>
      <c r="AJ213" s="15"/>
      <c r="AK213" s="15"/>
      <c r="AL213" s="15"/>
      <c r="AM213" s="15"/>
      <c r="AN213" s="15"/>
      <c r="AO213" s="15"/>
      <c r="AP213" s="15"/>
      <c r="AQ213" s="15"/>
      <c r="AR213" s="15"/>
      <c r="AS213" s="15"/>
      <c r="AT213" s="15"/>
      <c r="AU213" s="15"/>
      <c r="AV213" s="15"/>
      <c r="AW213" s="15"/>
      <c r="AX213" s="15"/>
      <c r="AY213" s="15"/>
      <c r="AZ213" s="15"/>
      <c r="BA213" s="15"/>
      <c r="BB213" s="15"/>
      <c r="BC213" s="15"/>
      <c r="BD213" s="15"/>
      <c r="BE213" s="15"/>
      <c r="BF213" s="15"/>
      <c r="BG213" s="15"/>
      <c r="BH213" s="15"/>
      <c r="BI213" s="15"/>
      <c r="BJ213" s="15"/>
      <c r="BK213" s="15"/>
      <c r="BL213" s="15"/>
      <c r="BM213" s="15"/>
      <c r="BN213" s="15"/>
      <c r="BO213" s="15"/>
      <c r="BP213" s="15"/>
      <c r="BQ213" s="15"/>
      <c r="BR213" s="15"/>
      <c r="BS213" s="15"/>
      <c r="BT213" s="15"/>
      <c r="BU213" s="15"/>
      <c r="BV213" s="15"/>
      <c r="BW213" s="15"/>
      <c r="BX213" s="15"/>
      <c r="BY213" s="15"/>
      <c r="BZ213" s="15"/>
      <c r="CA213" s="15"/>
      <c r="CB213" s="15"/>
      <c r="CC213" s="15"/>
      <c r="CD213" s="15"/>
      <c r="CE213" s="15"/>
      <c r="CF213" s="15"/>
      <c r="CG213" s="15"/>
      <c r="CH213" s="15"/>
      <c r="CI213" s="15"/>
      <c r="CJ213" s="15"/>
      <c r="CK213" s="15"/>
      <c r="CL213" s="15"/>
      <c r="CM213" s="15"/>
      <c r="CN213" s="15"/>
      <c r="CO213" s="15"/>
      <c r="CP213" s="15"/>
      <c r="CQ213" s="15"/>
      <c r="CR213" s="15"/>
      <c r="CS213" s="15"/>
      <c r="CT213" s="15"/>
      <c r="CU213" s="15"/>
      <c r="CV213" s="15"/>
      <c r="CW213" s="15"/>
      <c r="CX213" s="15"/>
      <c r="CY213" s="15"/>
      <c r="CZ213" s="15"/>
      <c r="DA213" s="15"/>
      <c r="DB213" s="15"/>
      <c r="DC213" s="15"/>
      <c r="DD213" s="15"/>
      <c r="DE213" s="15"/>
      <c r="DF213" s="15"/>
      <c r="DG213" s="15"/>
      <c r="DH213" s="15"/>
      <c r="DI213" s="15"/>
    </row>
    <row r="214" spans="1:113">
      <c r="A214" s="12"/>
      <c r="B214" s="12"/>
      <c r="C214" s="12"/>
      <c r="D214" s="12"/>
      <c r="E214" s="12"/>
      <c r="F214" s="12"/>
      <c r="G214" s="12"/>
      <c r="H214" s="12"/>
      <c r="I214" s="12"/>
      <c r="J214" s="12"/>
      <c r="K214" s="12"/>
      <c r="L214" s="12"/>
      <c r="M214" s="12"/>
      <c r="N214" s="12"/>
      <c r="O214" s="12"/>
      <c r="P214" s="12"/>
      <c r="Q214" s="12"/>
      <c r="R214" s="12"/>
      <c r="S214" s="12"/>
      <c r="T214" s="12"/>
      <c r="U214" s="12"/>
      <c r="V214" s="12"/>
      <c r="W214" s="12"/>
      <c r="X214" s="12"/>
      <c r="Y214" s="12"/>
      <c r="Z214" s="12"/>
      <c r="AA214" s="12"/>
      <c r="AB214" s="12"/>
      <c r="AC214" s="12"/>
      <c r="AD214" s="12"/>
      <c r="AE214" s="12"/>
      <c r="AF214" s="12"/>
      <c r="AG214" s="12"/>
      <c r="AH214" s="15"/>
      <c r="AI214" s="15"/>
      <c r="AJ214" s="15"/>
      <c r="AK214" s="15"/>
      <c r="AL214" s="15"/>
      <c r="AM214" s="15"/>
      <c r="AN214" s="15"/>
      <c r="AO214" s="15"/>
      <c r="AP214" s="15"/>
      <c r="AQ214" s="15"/>
      <c r="AR214" s="15"/>
      <c r="AS214" s="15"/>
      <c r="AT214" s="15"/>
      <c r="AU214" s="15"/>
      <c r="AV214" s="15"/>
      <c r="AW214" s="15"/>
      <c r="AX214" s="15"/>
      <c r="AY214" s="15"/>
      <c r="AZ214" s="15"/>
      <c r="BA214" s="15"/>
      <c r="BB214" s="15"/>
      <c r="BC214" s="15"/>
      <c r="BD214" s="15"/>
      <c r="BE214" s="15"/>
      <c r="BF214" s="15"/>
      <c r="BG214" s="15"/>
      <c r="BH214" s="15"/>
      <c r="BI214" s="15"/>
      <c r="BJ214" s="15"/>
      <c r="BK214" s="15"/>
      <c r="BL214" s="15"/>
      <c r="BM214" s="15"/>
      <c r="BN214" s="15"/>
      <c r="BO214" s="15"/>
      <c r="BP214" s="15"/>
      <c r="BQ214" s="15"/>
      <c r="BR214" s="15"/>
      <c r="BS214" s="15"/>
      <c r="BT214" s="15"/>
      <c r="BU214" s="15"/>
      <c r="BV214" s="15"/>
      <c r="BW214" s="15"/>
      <c r="BX214" s="15"/>
      <c r="BY214" s="15"/>
      <c r="BZ214" s="15"/>
      <c r="CA214" s="15"/>
      <c r="CB214" s="15"/>
      <c r="CC214" s="15"/>
      <c r="CD214" s="15"/>
      <c r="CE214" s="15"/>
      <c r="CF214" s="15"/>
      <c r="CG214" s="15"/>
      <c r="CH214" s="15"/>
      <c r="CI214" s="15"/>
      <c r="CJ214" s="15"/>
      <c r="CK214" s="15"/>
      <c r="CL214" s="15"/>
      <c r="CM214" s="15"/>
      <c r="CN214" s="15"/>
      <c r="CO214" s="15"/>
      <c r="CP214" s="15"/>
      <c r="CQ214" s="15"/>
      <c r="CR214" s="15"/>
      <c r="CS214" s="15"/>
      <c r="CT214" s="15"/>
      <c r="CU214" s="15"/>
      <c r="CV214" s="15"/>
      <c r="CW214" s="15"/>
      <c r="CX214" s="15"/>
      <c r="CY214" s="15"/>
      <c r="CZ214" s="15"/>
      <c r="DA214" s="15"/>
      <c r="DB214" s="15"/>
      <c r="DC214" s="15"/>
      <c r="DD214" s="15"/>
      <c r="DE214" s="15"/>
      <c r="DF214" s="15"/>
      <c r="DG214" s="15"/>
      <c r="DH214" s="15"/>
      <c r="DI214" s="15"/>
    </row>
    <row r="215" spans="1:113">
      <c r="A215" s="12"/>
      <c r="B215" s="12"/>
      <c r="C215" s="12"/>
      <c r="D215" s="12"/>
      <c r="E215" s="12"/>
      <c r="F215" s="12"/>
      <c r="G215" s="12"/>
      <c r="H215" s="12"/>
      <c r="I215" s="12"/>
      <c r="J215" s="12"/>
      <c r="K215" s="12"/>
      <c r="L215" s="12"/>
      <c r="M215" s="12"/>
      <c r="N215" s="12"/>
      <c r="O215" s="12"/>
      <c r="P215" s="12"/>
      <c r="Q215" s="12"/>
      <c r="R215" s="12"/>
      <c r="S215" s="12"/>
      <c r="T215" s="12"/>
      <c r="U215" s="12"/>
      <c r="V215" s="12"/>
      <c r="W215" s="12"/>
      <c r="X215" s="12"/>
      <c r="Y215" s="12"/>
      <c r="Z215" s="12"/>
      <c r="AA215" s="12"/>
      <c r="AB215" s="12"/>
      <c r="AC215" s="12"/>
      <c r="AD215" s="12"/>
      <c r="AE215" s="12"/>
      <c r="AF215" s="12"/>
      <c r="AG215" s="12"/>
      <c r="AH215" s="15"/>
      <c r="AI215" s="15"/>
      <c r="AJ215" s="15"/>
      <c r="AK215" s="15"/>
      <c r="AL215" s="15"/>
      <c r="AM215" s="15"/>
      <c r="AN215" s="15"/>
      <c r="AO215" s="15"/>
      <c r="AP215" s="15"/>
      <c r="AQ215" s="15"/>
      <c r="AR215" s="15"/>
      <c r="AS215" s="15"/>
      <c r="AT215" s="15"/>
      <c r="AU215" s="15"/>
      <c r="AV215" s="15"/>
      <c r="AW215" s="15"/>
      <c r="AX215" s="15"/>
      <c r="AY215" s="15"/>
      <c r="AZ215" s="15"/>
      <c r="BA215" s="15"/>
      <c r="BB215" s="15"/>
      <c r="BC215" s="15"/>
      <c r="BD215" s="15"/>
      <c r="BE215" s="15"/>
      <c r="BF215" s="15"/>
      <c r="BG215" s="15"/>
      <c r="BH215" s="15"/>
      <c r="BI215" s="15"/>
      <c r="BJ215" s="15"/>
      <c r="BK215" s="15"/>
      <c r="BL215" s="15"/>
      <c r="BM215" s="15"/>
      <c r="BN215" s="15"/>
      <c r="BO215" s="15"/>
      <c r="BP215" s="15"/>
      <c r="BQ215" s="15"/>
      <c r="BR215" s="15"/>
      <c r="BS215" s="15"/>
      <c r="BT215" s="15"/>
      <c r="BU215" s="15"/>
      <c r="BV215" s="15"/>
      <c r="BW215" s="15"/>
      <c r="BX215" s="15"/>
      <c r="BY215" s="15"/>
      <c r="BZ215" s="15"/>
      <c r="CA215" s="15"/>
      <c r="CB215" s="15"/>
      <c r="CC215" s="15"/>
      <c r="CD215" s="15"/>
      <c r="CE215" s="15"/>
      <c r="CF215" s="15"/>
      <c r="CG215" s="15"/>
      <c r="CH215" s="15"/>
      <c r="CI215" s="15"/>
      <c r="CJ215" s="15"/>
      <c r="CK215" s="15"/>
      <c r="CL215" s="15"/>
      <c r="CM215" s="15"/>
      <c r="CN215" s="15"/>
      <c r="CO215" s="15"/>
      <c r="CP215" s="15"/>
      <c r="CQ215" s="15"/>
      <c r="CR215" s="15"/>
      <c r="CS215" s="15"/>
      <c r="CT215" s="15"/>
      <c r="CU215" s="15"/>
      <c r="CV215" s="15"/>
      <c r="CW215" s="15"/>
      <c r="CX215" s="15"/>
      <c r="CY215" s="15"/>
      <c r="CZ215" s="15"/>
      <c r="DA215" s="15"/>
      <c r="DB215" s="15"/>
      <c r="DC215" s="15"/>
      <c r="DD215" s="15"/>
      <c r="DE215" s="15"/>
      <c r="DF215" s="15"/>
      <c r="DG215" s="15"/>
      <c r="DH215" s="15"/>
      <c r="DI215" s="15"/>
    </row>
    <row r="216" spans="1:113">
      <c r="A216" s="12"/>
      <c r="B216" s="12"/>
      <c r="C216" s="12"/>
      <c r="D216" s="12"/>
      <c r="E216" s="12"/>
      <c r="F216" s="12"/>
      <c r="G216" s="12"/>
      <c r="H216" s="12"/>
      <c r="I216" s="12"/>
      <c r="J216" s="12"/>
      <c r="K216" s="12"/>
      <c r="L216" s="12"/>
      <c r="M216" s="12"/>
      <c r="N216" s="12"/>
      <c r="O216" s="12"/>
      <c r="P216" s="12"/>
      <c r="Q216" s="12"/>
      <c r="R216" s="12"/>
      <c r="S216" s="12"/>
      <c r="T216" s="12"/>
      <c r="U216" s="12"/>
      <c r="V216" s="12"/>
      <c r="W216" s="12"/>
      <c r="X216" s="12"/>
      <c r="Y216" s="12"/>
      <c r="Z216" s="12"/>
      <c r="AA216" s="12"/>
      <c r="AB216" s="12"/>
      <c r="AC216" s="12"/>
      <c r="AD216" s="12"/>
      <c r="AE216" s="12"/>
      <c r="AF216" s="12"/>
      <c r="AG216" s="12"/>
      <c r="AH216" s="15"/>
      <c r="AI216" s="15"/>
      <c r="AJ216" s="15"/>
      <c r="AK216" s="15"/>
      <c r="AL216" s="15"/>
      <c r="AM216" s="15"/>
      <c r="AN216" s="15"/>
      <c r="AO216" s="15"/>
      <c r="AP216" s="15"/>
      <c r="AQ216" s="15"/>
      <c r="AR216" s="15"/>
      <c r="AS216" s="15"/>
      <c r="AT216" s="15"/>
      <c r="AU216" s="15"/>
      <c r="AV216" s="15"/>
      <c r="AW216" s="15"/>
      <c r="AX216" s="15"/>
      <c r="AY216" s="15"/>
      <c r="AZ216" s="15"/>
      <c r="BA216" s="15"/>
      <c r="BB216" s="15"/>
      <c r="BC216" s="15"/>
      <c r="BD216" s="15"/>
      <c r="BE216" s="15"/>
      <c r="BF216" s="15"/>
      <c r="BG216" s="15"/>
      <c r="BH216" s="15"/>
      <c r="BI216" s="15"/>
      <c r="BJ216" s="15"/>
      <c r="BK216" s="15"/>
      <c r="BL216" s="15"/>
      <c r="BM216" s="15"/>
      <c r="BN216" s="15"/>
      <c r="BO216" s="15"/>
      <c r="BP216" s="15"/>
      <c r="BQ216" s="15"/>
      <c r="BR216" s="15"/>
      <c r="BS216" s="15"/>
      <c r="BT216" s="15"/>
      <c r="BU216" s="15"/>
      <c r="BV216" s="15"/>
      <c r="BW216" s="15"/>
      <c r="BX216" s="15"/>
      <c r="BY216" s="15"/>
      <c r="BZ216" s="15"/>
      <c r="CA216" s="15"/>
      <c r="CB216" s="15"/>
      <c r="CC216" s="15"/>
      <c r="CD216" s="15"/>
      <c r="CE216" s="15"/>
      <c r="CF216" s="15"/>
      <c r="CG216" s="15"/>
      <c r="CH216" s="15"/>
      <c r="CI216" s="15"/>
      <c r="CJ216" s="15"/>
      <c r="CK216" s="15"/>
      <c r="CL216" s="15"/>
      <c r="CM216" s="15"/>
      <c r="CN216" s="15"/>
      <c r="CO216" s="15"/>
      <c r="CP216" s="15"/>
      <c r="CQ216" s="15"/>
      <c r="CR216" s="15"/>
      <c r="CS216" s="15"/>
      <c r="CT216" s="15"/>
      <c r="CU216" s="15"/>
      <c r="CV216" s="15"/>
      <c r="CW216" s="15"/>
      <c r="CX216" s="15"/>
      <c r="CY216" s="15"/>
      <c r="CZ216" s="15"/>
      <c r="DA216" s="15"/>
      <c r="DB216" s="15"/>
      <c r="DC216" s="15"/>
      <c r="DD216" s="15"/>
      <c r="DE216" s="15"/>
      <c r="DF216" s="15"/>
      <c r="DG216" s="15"/>
      <c r="DH216" s="15"/>
      <c r="DI216" s="15"/>
    </row>
    <row r="217" spans="1:113">
      <c r="A217" s="12"/>
      <c r="B217" s="12"/>
      <c r="C217" s="12"/>
      <c r="D217" s="12"/>
      <c r="E217" s="12"/>
      <c r="F217" s="12"/>
      <c r="G217" s="12"/>
      <c r="H217" s="12"/>
      <c r="I217" s="12"/>
      <c r="J217" s="12"/>
      <c r="K217" s="12"/>
      <c r="L217" s="12"/>
      <c r="M217" s="12"/>
      <c r="N217" s="12"/>
      <c r="O217" s="12"/>
      <c r="P217" s="12"/>
      <c r="Q217" s="12"/>
      <c r="R217" s="12"/>
      <c r="S217" s="12"/>
      <c r="T217" s="12"/>
      <c r="U217" s="12"/>
      <c r="V217" s="12"/>
      <c r="W217" s="12"/>
      <c r="X217" s="12"/>
      <c r="Y217" s="12"/>
      <c r="Z217" s="12"/>
      <c r="AA217" s="12"/>
      <c r="AB217" s="12"/>
      <c r="AC217" s="12"/>
      <c r="AD217" s="12"/>
      <c r="AE217" s="12"/>
      <c r="AF217" s="12"/>
      <c r="AG217" s="12"/>
      <c r="AH217" s="15"/>
      <c r="AI217" s="15"/>
      <c r="AJ217" s="15"/>
      <c r="AK217" s="15"/>
      <c r="AL217" s="15"/>
      <c r="AM217" s="15"/>
      <c r="AN217" s="15"/>
      <c r="AO217" s="15"/>
      <c r="AP217" s="15"/>
      <c r="AQ217" s="15"/>
      <c r="AR217" s="15"/>
      <c r="AS217" s="15"/>
      <c r="AT217" s="15"/>
      <c r="AU217" s="15"/>
      <c r="AV217" s="15"/>
      <c r="AW217" s="15"/>
      <c r="AX217" s="15"/>
      <c r="AY217" s="15"/>
      <c r="AZ217" s="15"/>
      <c r="BA217" s="15"/>
      <c r="BB217" s="15"/>
      <c r="BC217" s="15"/>
      <c r="BD217" s="15"/>
      <c r="BE217" s="15"/>
      <c r="BF217" s="15"/>
      <c r="BG217" s="15"/>
      <c r="BH217" s="15"/>
      <c r="BI217" s="15"/>
      <c r="BJ217" s="15"/>
      <c r="BK217" s="15"/>
      <c r="BL217" s="15"/>
      <c r="BM217" s="15"/>
      <c r="BN217" s="15"/>
      <c r="BO217" s="15"/>
      <c r="BP217" s="15"/>
      <c r="BQ217" s="15"/>
      <c r="BR217" s="15"/>
      <c r="BS217" s="15"/>
      <c r="BT217" s="15"/>
      <c r="BU217" s="15"/>
      <c r="BV217" s="15"/>
      <c r="BW217" s="15"/>
      <c r="BX217" s="15"/>
      <c r="BY217" s="15"/>
      <c r="BZ217" s="15"/>
      <c r="CA217" s="15"/>
      <c r="CB217" s="15"/>
      <c r="CC217" s="15"/>
      <c r="CD217" s="15"/>
      <c r="CE217" s="15"/>
      <c r="CF217" s="15"/>
      <c r="CG217" s="15"/>
      <c r="CH217" s="15"/>
      <c r="CI217" s="15"/>
      <c r="CJ217" s="15"/>
      <c r="CK217" s="15"/>
      <c r="CL217" s="15"/>
      <c r="CM217" s="15"/>
      <c r="CN217" s="15"/>
      <c r="CO217" s="15"/>
      <c r="CP217" s="15"/>
      <c r="CQ217" s="15"/>
      <c r="CR217" s="15"/>
      <c r="CS217" s="15"/>
      <c r="CT217" s="15"/>
      <c r="CU217" s="15"/>
      <c r="CV217" s="15"/>
      <c r="CW217" s="15"/>
      <c r="CX217" s="15"/>
      <c r="CY217" s="15"/>
      <c r="CZ217" s="15"/>
      <c r="DA217" s="15"/>
      <c r="DB217" s="15"/>
      <c r="DC217" s="15"/>
      <c r="DD217" s="15"/>
      <c r="DE217" s="15"/>
      <c r="DF217" s="15"/>
      <c r="DG217" s="15"/>
      <c r="DH217" s="15"/>
      <c r="DI217" s="15"/>
    </row>
    <row r="218" spans="1:113">
      <c r="A218" s="12"/>
      <c r="B218" s="12"/>
      <c r="C218" s="12"/>
      <c r="D218" s="12"/>
      <c r="E218" s="12"/>
      <c r="F218" s="12"/>
      <c r="G218" s="12"/>
      <c r="H218" s="12"/>
      <c r="I218" s="12"/>
      <c r="J218" s="12"/>
      <c r="K218" s="12"/>
      <c r="L218" s="12"/>
      <c r="M218" s="12"/>
      <c r="N218" s="12"/>
      <c r="O218" s="12"/>
      <c r="P218" s="12"/>
      <c r="Q218" s="12"/>
      <c r="R218" s="12"/>
      <c r="S218" s="12"/>
      <c r="T218" s="12"/>
      <c r="U218" s="12"/>
      <c r="V218" s="12"/>
      <c r="W218" s="12"/>
      <c r="X218" s="12"/>
      <c r="Y218" s="12"/>
      <c r="Z218" s="12"/>
      <c r="AA218" s="12"/>
      <c r="AB218" s="12"/>
      <c r="AC218" s="12"/>
      <c r="AD218" s="12"/>
      <c r="AE218" s="12"/>
      <c r="AF218" s="12"/>
      <c r="AG218" s="12"/>
      <c r="AH218" s="15"/>
      <c r="AI218" s="15"/>
      <c r="AJ218" s="15"/>
      <c r="AK218" s="15"/>
      <c r="AL218" s="15"/>
      <c r="AM218" s="15"/>
      <c r="AN218" s="15"/>
      <c r="AO218" s="15"/>
      <c r="AP218" s="15"/>
      <c r="AQ218" s="15"/>
      <c r="AR218" s="15"/>
      <c r="AS218" s="15"/>
      <c r="AT218" s="15"/>
      <c r="AU218" s="15"/>
      <c r="AV218" s="15"/>
      <c r="AW218" s="15"/>
      <c r="AX218" s="15"/>
      <c r="AY218" s="15"/>
      <c r="AZ218" s="15"/>
      <c r="BA218" s="15"/>
      <c r="BB218" s="15"/>
      <c r="BC218" s="15"/>
      <c r="BD218" s="15"/>
      <c r="BE218" s="15"/>
      <c r="BF218" s="15"/>
      <c r="BG218" s="15"/>
      <c r="BH218" s="15"/>
      <c r="BI218" s="15"/>
      <c r="BJ218" s="15"/>
      <c r="BK218" s="15"/>
      <c r="BL218" s="15"/>
      <c r="BM218" s="15"/>
      <c r="BN218" s="15"/>
      <c r="BO218" s="15"/>
      <c r="BP218" s="15"/>
      <c r="BQ218" s="15"/>
      <c r="BR218" s="15"/>
      <c r="BS218" s="15"/>
      <c r="BT218" s="15"/>
      <c r="BU218" s="15"/>
      <c r="BV218" s="15"/>
      <c r="BW218" s="15"/>
      <c r="BX218" s="15"/>
      <c r="BY218" s="15"/>
      <c r="BZ218" s="15"/>
      <c r="CA218" s="15"/>
      <c r="CB218" s="15"/>
      <c r="CC218" s="15"/>
      <c r="CD218" s="15"/>
      <c r="CE218" s="15"/>
      <c r="CF218" s="15"/>
      <c r="CG218" s="15"/>
      <c r="CH218" s="15"/>
      <c r="CI218" s="15"/>
      <c r="CJ218" s="15"/>
      <c r="CK218" s="15"/>
      <c r="CL218" s="15"/>
      <c r="CM218" s="15"/>
      <c r="CN218" s="15"/>
      <c r="CO218" s="15"/>
      <c r="CP218" s="15"/>
      <c r="CQ218" s="15"/>
      <c r="CR218" s="15"/>
      <c r="CS218" s="15"/>
      <c r="CT218" s="15"/>
      <c r="CU218" s="15"/>
      <c r="CV218" s="15"/>
      <c r="CW218" s="15"/>
      <c r="CX218" s="15"/>
      <c r="CY218" s="15"/>
      <c r="CZ218" s="15"/>
      <c r="DA218" s="15"/>
      <c r="DB218" s="15"/>
      <c r="DC218" s="15"/>
      <c r="DD218" s="15"/>
      <c r="DE218" s="15"/>
      <c r="DF218" s="15"/>
      <c r="DG218" s="15"/>
      <c r="DH218" s="15"/>
      <c r="DI218" s="15"/>
    </row>
    <row r="219" spans="1:113">
      <c r="A219" s="12"/>
      <c r="B219" s="12"/>
      <c r="C219" s="12"/>
      <c r="D219" s="12"/>
      <c r="E219" s="12"/>
      <c r="F219" s="12"/>
      <c r="G219" s="12"/>
      <c r="H219" s="12"/>
      <c r="I219" s="12"/>
      <c r="J219" s="12"/>
      <c r="K219" s="12"/>
      <c r="L219" s="12"/>
      <c r="M219" s="12"/>
      <c r="N219" s="12"/>
      <c r="O219" s="12"/>
      <c r="P219" s="12"/>
      <c r="Q219" s="12"/>
      <c r="R219" s="12"/>
      <c r="S219" s="12"/>
      <c r="T219" s="12"/>
      <c r="U219" s="12"/>
      <c r="V219" s="12"/>
      <c r="W219" s="12"/>
      <c r="X219" s="12"/>
      <c r="Y219" s="12"/>
      <c r="Z219" s="12"/>
      <c r="AA219" s="12"/>
      <c r="AB219" s="12"/>
      <c r="AC219" s="12"/>
      <c r="AD219" s="12"/>
      <c r="AE219" s="12"/>
      <c r="AF219" s="12"/>
      <c r="AG219" s="12"/>
      <c r="AH219" s="15"/>
      <c r="AI219" s="15"/>
      <c r="AJ219" s="15"/>
      <c r="AK219" s="15"/>
      <c r="AL219" s="15"/>
      <c r="AM219" s="15"/>
      <c r="AN219" s="15"/>
      <c r="AO219" s="15"/>
      <c r="AP219" s="15"/>
      <c r="AQ219" s="15"/>
      <c r="AR219" s="15"/>
      <c r="AS219" s="15"/>
      <c r="AT219" s="15"/>
      <c r="AU219" s="15"/>
      <c r="AV219" s="15"/>
      <c r="AW219" s="15"/>
      <c r="AX219" s="15"/>
      <c r="AY219" s="15"/>
      <c r="AZ219" s="15"/>
      <c r="BA219" s="15"/>
      <c r="BB219" s="15"/>
      <c r="BC219" s="15"/>
      <c r="BD219" s="15"/>
      <c r="BE219" s="15"/>
      <c r="BF219" s="15"/>
      <c r="BG219" s="15"/>
      <c r="BH219" s="15"/>
      <c r="BI219" s="15"/>
      <c r="BJ219" s="15"/>
      <c r="BK219" s="15"/>
      <c r="BL219" s="15"/>
      <c r="BM219" s="15"/>
      <c r="BN219" s="15"/>
      <c r="BO219" s="15"/>
      <c r="BP219" s="15"/>
      <c r="BQ219" s="15"/>
      <c r="BR219" s="15"/>
      <c r="BS219" s="15"/>
      <c r="BT219" s="15"/>
      <c r="BU219" s="15"/>
      <c r="BV219" s="15"/>
      <c r="BW219" s="15"/>
      <c r="BX219" s="15"/>
      <c r="BY219" s="15"/>
      <c r="BZ219" s="15"/>
      <c r="CA219" s="15"/>
      <c r="CB219" s="15"/>
      <c r="CC219" s="15"/>
      <c r="CD219" s="15"/>
      <c r="CE219" s="15"/>
      <c r="CF219" s="15"/>
      <c r="CG219" s="15"/>
      <c r="CH219" s="15"/>
      <c r="CI219" s="15"/>
      <c r="CJ219" s="15"/>
      <c r="CK219" s="15"/>
      <c r="CL219" s="15"/>
      <c r="CM219" s="15"/>
      <c r="CN219" s="15"/>
      <c r="CO219" s="15"/>
      <c r="CP219" s="15"/>
      <c r="CQ219" s="15"/>
      <c r="CR219" s="15"/>
      <c r="CS219" s="15"/>
      <c r="CT219" s="15"/>
      <c r="CU219" s="15"/>
      <c r="CV219" s="15"/>
      <c r="CW219" s="15"/>
      <c r="CX219" s="15"/>
      <c r="CY219" s="15"/>
      <c r="CZ219" s="15"/>
      <c r="DA219" s="15"/>
      <c r="DB219" s="15"/>
      <c r="DC219" s="15"/>
      <c r="DD219" s="15"/>
      <c r="DE219" s="15"/>
      <c r="DF219" s="15"/>
      <c r="DG219" s="15"/>
      <c r="DH219" s="15"/>
      <c r="DI219" s="15"/>
    </row>
    <row r="220" spans="1:113">
      <c r="A220" s="12"/>
      <c r="B220" s="12"/>
      <c r="C220" s="12"/>
      <c r="D220" s="12"/>
      <c r="E220" s="12"/>
      <c r="F220" s="12"/>
      <c r="G220" s="12"/>
      <c r="H220" s="12"/>
      <c r="I220" s="12"/>
      <c r="J220" s="12"/>
      <c r="K220" s="12"/>
      <c r="L220" s="12"/>
      <c r="M220" s="12"/>
      <c r="N220" s="12"/>
      <c r="O220" s="12"/>
      <c r="P220" s="12"/>
      <c r="Q220" s="12"/>
      <c r="R220" s="12"/>
      <c r="S220" s="12"/>
      <c r="T220" s="12"/>
      <c r="U220" s="12"/>
      <c r="V220" s="12"/>
      <c r="W220" s="12"/>
      <c r="X220" s="12"/>
      <c r="Y220" s="12"/>
      <c r="Z220" s="12"/>
      <c r="AA220" s="12"/>
      <c r="AB220" s="12"/>
      <c r="AC220" s="12"/>
      <c r="AD220" s="12"/>
      <c r="AE220" s="12"/>
      <c r="AF220" s="12"/>
      <c r="AG220" s="12"/>
      <c r="AH220" s="15"/>
      <c r="AI220" s="15"/>
      <c r="AJ220" s="15"/>
      <c r="AK220" s="15"/>
      <c r="AL220" s="15"/>
      <c r="AM220" s="15"/>
      <c r="AN220" s="15"/>
      <c r="AO220" s="15"/>
      <c r="AP220" s="15"/>
      <c r="AQ220" s="15"/>
      <c r="AR220" s="15"/>
      <c r="AS220" s="15"/>
      <c r="AT220" s="15"/>
      <c r="AU220" s="15"/>
      <c r="AV220" s="15"/>
      <c r="AW220" s="15"/>
      <c r="AX220" s="15"/>
      <c r="AY220" s="15"/>
      <c r="AZ220" s="15"/>
      <c r="BA220" s="15"/>
      <c r="BB220" s="15"/>
      <c r="BC220" s="15"/>
      <c r="BD220" s="15"/>
      <c r="BE220" s="15"/>
      <c r="BF220" s="15"/>
      <c r="BG220" s="15"/>
      <c r="BH220" s="15"/>
      <c r="BI220" s="15"/>
      <c r="BJ220" s="15"/>
      <c r="BK220" s="15"/>
      <c r="BL220" s="15"/>
      <c r="BM220" s="15"/>
      <c r="BN220" s="15"/>
      <c r="BO220" s="15"/>
      <c r="BP220" s="15"/>
      <c r="BQ220" s="15"/>
      <c r="BR220" s="15"/>
      <c r="BS220" s="15"/>
      <c r="BT220" s="15"/>
      <c r="BU220" s="15"/>
      <c r="BV220" s="15"/>
      <c r="BW220" s="15"/>
      <c r="BX220" s="15"/>
      <c r="BY220" s="15"/>
      <c r="BZ220" s="15"/>
      <c r="CA220" s="15"/>
      <c r="CB220" s="15"/>
      <c r="CC220" s="15"/>
      <c r="CD220" s="15"/>
      <c r="CE220" s="15"/>
      <c r="CF220" s="15"/>
      <c r="CG220" s="15"/>
      <c r="CH220" s="15"/>
      <c r="CI220" s="15"/>
      <c r="CJ220" s="15"/>
      <c r="CK220" s="15"/>
      <c r="CL220" s="15"/>
      <c r="CM220" s="15"/>
      <c r="CN220" s="15"/>
      <c r="CO220" s="15"/>
      <c r="CP220" s="15"/>
      <c r="CQ220" s="15"/>
      <c r="CR220" s="15"/>
      <c r="CS220" s="15"/>
      <c r="CT220" s="15"/>
      <c r="CU220" s="15"/>
      <c r="CV220" s="15"/>
      <c r="CW220" s="15"/>
      <c r="CX220" s="15"/>
      <c r="CY220" s="15"/>
      <c r="CZ220" s="15"/>
      <c r="DA220" s="15"/>
      <c r="DB220" s="15"/>
      <c r="DC220" s="15"/>
      <c r="DD220" s="15"/>
      <c r="DE220" s="15"/>
      <c r="DF220" s="15"/>
      <c r="DG220" s="15"/>
      <c r="DH220" s="15"/>
      <c r="DI220" s="15"/>
    </row>
    <row r="221" spans="1:113">
      <c r="A221" s="12"/>
      <c r="B221" s="12"/>
      <c r="C221" s="12"/>
      <c r="D221" s="12"/>
      <c r="E221" s="12"/>
      <c r="F221" s="12"/>
      <c r="G221" s="12"/>
      <c r="H221" s="12"/>
      <c r="I221" s="12"/>
      <c r="J221" s="12"/>
      <c r="K221" s="12"/>
      <c r="L221" s="12"/>
      <c r="M221" s="12"/>
      <c r="N221" s="12"/>
      <c r="O221" s="12"/>
      <c r="P221" s="12"/>
      <c r="Q221" s="12"/>
      <c r="R221" s="12"/>
      <c r="S221" s="12"/>
      <c r="T221" s="12"/>
      <c r="U221" s="12"/>
      <c r="V221" s="12"/>
      <c r="W221" s="12"/>
      <c r="X221" s="12"/>
      <c r="Y221" s="12"/>
      <c r="Z221" s="12"/>
      <c r="AA221" s="12"/>
      <c r="AB221" s="12"/>
      <c r="AC221" s="12"/>
      <c r="AD221" s="12"/>
      <c r="AE221" s="12"/>
      <c r="AF221" s="12"/>
      <c r="AG221" s="12"/>
      <c r="AH221" s="15"/>
      <c r="AI221" s="15"/>
      <c r="AJ221" s="15"/>
      <c r="AK221" s="15"/>
      <c r="AL221" s="15"/>
      <c r="AM221" s="15"/>
      <c r="AN221" s="15"/>
      <c r="AO221" s="15"/>
      <c r="AP221" s="15"/>
      <c r="AQ221" s="15"/>
      <c r="AR221" s="15"/>
      <c r="AS221" s="15"/>
      <c r="AT221" s="15"/>
      <c r="AU221" s="15"/>
      <c r="AV221" s="15"/>
      <c r="AW221" s="15"/>
      <c r="AX221" s="15"/>
      <c r="AY221" s="15"/>
      <c r="AZ221" s="15"/>
      <c r="BA221" s="15"/>
      <c r="BB221" s="15"/>
      <c r="BC221" s="15"/>
      <c r="BD221" s="15"/>
      <c r="BE221" s="15"/>
      <c r="BF221" s="15"/>
      <c r="BG221" s="15"/>
      <c r="BH221" s="15"/>
      <c r="BI221" s="15"/>
      <c r="BJ221" s="15"/>
      <c r="BK221" s="15"/>
      <c r="BL221" s="15"/>
      <c r="BM221" s="15"/>
      <c r="BN221" s="15"/>
      <c r="BO221" s="15"/>
      <c r="BP221" s="15"/>
      <c r="BQ221" s="15"/>
      <c r="BR221" s="15"/>
      <c r="BS221" s="15"/>
      <c r="BT221" s="15"/>
      <c r="BU221" s="15"/>
      <c r="BV221" s="15"/>
      <c r="BW221" s="15"/>
      <c r="BX221" s="15"/>
      <c r="BY221" s="15"/>
      <c r="BZ221" s="15"/>
      <c r="CA221" s="15"/>
      <c r="CB221" s="15"/>
      <c r="CC221" s="15"/>
      <c r="CD221" s="15"/>
      <c r="CE221" s="15"/>
      <c r="CF221" s="15"/>
      <c r="CG221" s="15"/>
      <c r="CH221" s="15"/>
      <c r="CI221" s="15"/>
      <c r="CJ221" s="15"/>
      <c r="CK221" s="15"/>
      <c r="CL221" s="15"/>
      <c r="CM221" s="15"/>
      <c r="CN221" s="15"/>
      <c r="CO221" s="15"/>
      <c r="CP221" s="15"/>
      <c r="CQ221" s="15"/>
      <c r="CR221" s="15"/>
      <c r="CS221" s="15"/>
      <c r="CT221" s="15"/>
      <c r="CU221" s="15"/>
      <c r="CV221" s="15"/>
      <c r="CW221" s="15"/>
      <c r="CX221" s="15"/>
      <c r="CY221" s="15"/>
      <c r="CZ221" s="15"/>
      <c r="DA221" s="15"/>
      <c r="DB221" s="15"/>
      <c r="DC221" s="15"/>
      <c r="DD221" s="15"/>
      <c r="DE221" s="15"/>
      <c r="DF221" s="15"/>
      <c r="DG221" s="15"/>
      <c r="DH221" s="15"/>
      <c r="DI221" s="15"/>
    </row>
    <row r="222" spans="1:113">
      <c r="A222" s="12"/>
      <c r="B222" s="12"/>
      <c r="C222" s="12"/>
      <c r="D222" s="12"/>
      <c r="E222" s="12"/>
      <c r="F222" s="12"/>
      <c r="G222" s="12"/>
      <c r="H222" s="12"/>
      <c r="I222" s="12"/>
      <c r="J222" s="12"/>
      <c r="K222" s="12"/>
      <c r="L222" s="12"/>
      <c r="M222" s="12"/>
      <c r="N222" s="12"/>
      <c r="O222" s="12"/>
      <c r="P222" s="12"/>
      <c r="Q222" s="12"/>
      <c r="R222" s="12"/>
      <c r="S222" s="12"/>
      <c r="T222" s="12"/>
      <c r="U222" s="12"/>
      <c r="V222" s="12"/>
      <c r="W222" s="12"/>
      <c r="X222" s="12"/>
      <c r="Y222" s="12"/>
      <c r="Z222" s="12"/>
      <c r="AA222" s="12"/>
      <c r="AB222" s="12"/>
      <c r="AC222" s="12"/>
      <c r="AD222" s="12"/>
      <c r="AE222" s="12"/>
      <c r="AF222" s="12"/>
      <c r="AG222" s="12"/>
      <c r="AH222" s="15"/>
      <c r="AI222" s="15"/>
      <c r="AJ222" s="15"/>
      <c r="AK222" s="15"/>
      <c r="AL222" s="15"/>
      <c r="AM222" s="15"/>
      <c r="AN222" s="15"/>
      <c r="AO222" s="15"/>
      <c r="AP222" s="15"/>
      <c r="AQ222" s="15"/>
      <c r="AR222" s="15"/>
      <c r="AS222" s="15"/>
      <c r="AT222" s="15"/>
      <c r="AU222" s="15"/>
      <c r="AV222" s="15"/>
      <c r="AW222" s="15"/>
      <c r="AX222" s="15"/>
      <c r="AY222" s="15"/>
      <c r="AZ222" s="15"/>
      <c r="BA222" s="15"/>
      <c r="BB222" s="15"/>
      <c r="BC222" s="15"/>
      <c r="BD222" s="15"/>
      <c r="BE222" s="15"/>
      <c r="BF222" s="15"/>
      <c r="BG222" s="15"/>
      <c r="BH222" s="15"/>
      <c r="BI222" s="15"/>
      <c r="BJ222" s="15"/>
      <c r="BK222" s="15"/>
      <c r="BL222" s="15"/>
      <c r="BM222" s="15"/>
      <c r="BN222" s="15"/>
      <c r="BO222" s="15"/>
      <c r="BP222" s="15"/>
      <c r="BQ222" s="15"/>
      <c r="BR222" s="15"/>
      <c r="BS222" s="15"/>
      <c r="BT222" s="15"/>
      <c r="BU222" s="15"/>
      <c r="BV222" s="15"/>
      <c r="BW222" s="15"/>
      <c r="BX222" s="15"/>
      <c r="BY222" s="15"/>
      <c r="BZ222" s="15"/>
      <c r="CA222" s="15"/>
      <c r="CB222" s="15"/>
      <c r="CC222" s="15"/>
      <c r="CD222" s="15"/>
      <c r="CE222" s="15"/>
      <c r="CF222" s="15"/>
      <c r="CG222" s="15"/>
      <c r="CH222" s="15"/>
      <c r="CI222" s="15"/>
      <c r="CJ222" s="15"/>
      <c r="CK222" s="15"/>
      <c r="CL222" s="15"/>
      <c r="CM222" s="15"/>
      <c r="CN222" s="15"/>
      <c r="CO222" s="15"/>
      <c r="CP222" s="15"/>
      <c r="CQ222" s="15"/>
      <c r="CR222" s="15"/>
      <c r="CS222" s="15"/>
      <c r="CT222" s="15"/>
      <c r="CU222" s="15"/>
      <c r="CV222" s="15"/>
      <c r="CW222" s="15"/>
      <c r="CX222" s="15"/>
      <c r="CY222" s="15"/>
      <c r="CZ222" s="15"/>
      <c r="DA222" s="15"/>
      <c r="DB222" s="15"/>
      <c r="DC222" s="15"/>
      <c r="DD222" s="15"/>
      <c r="DE222" s="15"/>
      <c r="DF222" s="15"/>
      <c r="DG222" s="15"/>
      <c r="DH222" s="15"/>
      <c r="DI222" s="15"/>
    </row>
    <row r="223" spans="1:113">
      <c r="A223" s="12"/>
      <c r="B223" s="12"/>
      <c r="C223" s="12"/>
      <c r="D223" s="12"/>
      <c r="E223" s="12"/>
      <c r="F223" s="12"/>
      <c r="G223" s="12"/>
      <c r="H223" s="12"/>
      <c r="I223" s="12"/>
      <c r="J223" s="12"/>
      <c r="K223" s="12"/>
      <c r="L223" s="12"/>
      <c r="M223" s="12"/>
      <c r="N223" s="12"/>
      <c r="O223" s="12"/>
      <c r="P223" s="12"/>
      <c r="Q223" s="12"/>
      <c r="R223" s="12"/>
      <c r="S223" s="12"/>
      <c r="T223" s="12"/>
      <c r="U223" s="12"/>
      <c r="V223" s="12"/>
      <c r="W223" s="12"/>
      <c r="X223" s="12"/>
      <c r="Y223" s="12"/>
      <c r="Z223" s="12"/>
      <c r="AA223" s="12"/>
      <c r="AB223" s="12"/>
      <c r="AC223" s="12"/>
      <c r="AD223" s="12"/>
      <c r="AE223" s="12"/>
      <c r="AF223" s="12"/>
      <c r="AG223" s="12"/>
      <c r="AH223" s="15"/>
      <c r="AI223" s="15"/>
      <c r="AJ223" s="15"/>
      <c r="AK223" s="15"/>
      <c r="AL223" s="15"/>
      <c r="AM223" s="15"/>
      <c r="AN223" s="15"/>
      <c r="AO223" s="15"/>
      <c r="AP223" s="15"/>
      <c r="AQ223" s="15"/>
      <c r="AR223" s="15"/>
      <c r="AS223" s="15"/>
      <c r="AT223" s="15"/>
      <c r="AU223" s="15"/>
      <c r="AV223" s="15"/>
      <c r="AW223" s="15"/>
      <c r="AX223" s="15"/>
      <c r="AY223" s="15"/>
      <c r="AZ223" s="15"/>
      <c r="BA223" s="15"/>
      <c r="BB223" s="15"/>
      <c r="BC223" s="15"/>
      <c r="BD223" s="15"/>
      <c r="BE223" s="15"/>
      <c r="BF223" s="15"/>
      <c r="BG223" s="15"/>
      <c r="BH223" s="15"/>
      <c r="BI223" s="15"/>
      <c r="BJ223" s="15"/>
      <c r="BK223" s="15"/>
      <c r="BL223" s="15"/>
      <c r="BM223" s="15"/>
      <c r="BN223" s="15"/>
      <c r="BO223" s="15"/>
      <c r="BP223" s="15"/>
      <c r="BQ223" s="15"/>
      <c r="BR223" s="15"/>
      <c r="BS223" s="15"/>
      <c r="BT223" s="15"/>
      <c r="BU223" s="15"/>
      <c r="BV223" s="15"/>
      <c r="BW223" s="15"/>
      <c r="BX223" s="15"/>
      <c r="BY223" s="15"/>
      <c r="BZ223" s="15"/>
      <c r="CA223" s="15"/>
      <c r="CB223" s="15"/>
      <c r="CC223" s="15"/>
      <c r="CD223" s="15"/>
      <c r="CE223" s="15"/>
      <c r="CF223" s="15"/>
      <c r="CG223" s="15"/>
      <c r="CH223" s="15"/>
      <c r="CI223" s="15"/>
      <c r="CJ223" s="15"/>
      <c r="CK223" s="15"/>
      <c r="CL223" s="15"/>
      <c r="CM223" s="15"/>
      <c r="CN223" s="15"/>
      <c r="CO223" s="15"/>
      <c r="CP223" s="15"/>
      <c r="CQ223" s="15"/>
      <c r="CR223" s="15"/>
      <c r="CS223" s="15"/>
      <c r="CT223" s="15"/>
      <c r="CU223" s="15"/>
      <c r="CV223" s="15"/>
      <c r="CW223" s="15"/>
      <c r="CX223" s="15"/>
      <c r="CY223" s="15"/>
      <c r="CZ223" s="15"/>
      <c r="DA223" s="15"/>
      <c r="DB223" s="15"/>
      <c r="DC223" s="15"/>
      <c r="DD223" s="15"/>
      <c r="DE223" s="15"/>
      <c r="DF223" s="15"/>
      <c r="DG223" s="15"/>
      <c r="DH223" s="15"/>
      <c r="DI223" s="15"/>
    </row>
    <row r="224" spans="1:113">
      <c r="A224" s="12"/>
      <c r="B224" s="12"/>
      <c r="C224" s="12"/>
      <c r="D224" s="12"/>
      <c r="E224" s="12"/>
      <c r="F224" s="12"/>
      <c r="G224" s="12"/>
      <c r="H224" s="12"/>
      <c r="I224" s="12"/>
      <c r="J224" s="12"/>
      <c r="K224" s="12"/>
      <c r="L224" s="12"/>
      <c r="M224" s="12"/>
      <c r="N224" s="12"/>
      <c r="O224" s="12"/>
      <c r="P224" s="12"/>
      <c r="Q224" s="12"/>
      <c r="R224" s="12"/>
      <c r="S224" s="12"/>
      <c r="T224" s="12"/>
      <c r="U224" s="12"/>
      <c r="V224" s="12"/>
      <c r="W224" s="12"/>
      <c r="X224" s="12"/>
      <c r="Y224" s="12"/>
      <c r="Z224" s="12"/>
      <c r="AA224" s="12"/>
      <c r="AB224" s="12"/>
      <c r="AC224" s="12"/>
      <c r="AD224" s="12"/>
      <c r="AE224" s="12"/>
      <c r="AF224" s="12"/>
      <c r="AG224" s="12"/>
      <c r="AH224" s="15"/>
      <c r="AI224" s="15"/>
      <c r="AJ224" s="15"/>
      <c r="AK224" s="15"/>
      <c r="AL224" s="15"/>
      <c r="AM224" s="15"/>
      <c r="AN224" s="15"/>
      <c r="AO224" s="15"/>
      <c r="AP224" s="15"/>
      <c r="AQ224" s="15"/>
      <c r="AR224" s="15"/>
      <c r="AS224" s="15"/>
      <c r="AT224" s="15"/>
      <c r="AU224" s="15"/>
      <c r="AV224" s="15"/>
      <c r="AW224" s="15"/>
      <c r="AX224" s="15"/>
      <c r="AY224" s="15"/>
      <c r="AZ224" s="15"/>
      <c r="BA224" s="15"/>
      <c r="BB224" s="15"/>
      <c r="BC224" s="15"/>
      <c r="BD224" s="15"/>
      <c r="BE224" s="15"/>
      <c r="BF224" s="15"/>
      <c r="BG224" s="15"/>
      <c r="BH224" s="15"/>
      <c r="BI224" s="15"/>
      <c r="BJ224" s="15"/>
      <c r="BK224" s="15"/>
      <c r="BL224" s="15"/>
      <c r="BM224" s="15"/>
      <c r="BN224" s="15"/>
      <c r="BO224" s="15"/>
      <c r="BP224" s="15"/>
      <c r="BQ224" s="15"/>
      <c r="BR224" s="15"/>
      <c r="BS224" s="15"/>
      <c r="BT224" s="15"/>
      <c r="BU224" s="15"/>
      <c r="BV224" s="15"/>
      <c r="BW224" s="15"/>
      <c r="BX224" s="15"/>
      <c r="BY224" s="15"/>
      <c r="BZ224" s="15"/>
      <c r="CA224" s="15"/>
      <c r="CB224" s="15"/>
      <c r="CC224" s="15"/>
      <c r="CD224" s="15"/>
      <c r="CE224" s="15"/>
      <c r="CF224" s="15"/>
      <c r="CG224" s="15"/>
      <c r="CH224" s="15"/>
      <c r="CI224" s="15"/>
      <c r="CJ224" s="15"/>
      <c r="CK224" s="15"/>
      <c r="CL224" s="15"/>
      <c r="CM224" s="15"/>
      <c r="CN224" s="15"/>
      <c r="CO224" s="15"/>
      <c r="CP224" s="15"/>
      <c r="CQ224" s="15"/>
      <c r="CR224" s="15"/>
      <c r="CS224" s="15"/>
      <c r="CT224" s="15"/>
      <c r="CU224" s="15"/>
      <c r="CV224" s="15"/>
      <c r="CW224" s="15"/>
      <c r="CX224" s="15"/>
      <c r="CY224" s="15"/>
      <c r="CZ224" s="15"/>
      <c r="DA224" s="15"/>
      <c r="DB224" s="15"/>
      <c r="DC224" s="15"/>
      <c r="DD224" s="15"/>
      <c r="DE224" s="15"/>
      <c r="DF224" s="15"/>
      <c r="DG224" s="15"/>
      <c r="DH224" s="15"/>
      <c r="DI224" s="15"/>
    </row>
    <row r="225" spans="1:113">
      <c r="A225" s="12"/>
      <c r="B225" s="12"/>
      <c r="C225" s="12"/>
      <c r="D225" s="12"/>
      <c r="E225" s="12"/>
      <c r="F225" s="12"/>
      <c r="G225" s="12"/>
      <c r="H225" s="12"/>
      <c r="I225" s="12"/>
      <c r="J225" s="12"/>
      <c r="K225" s="12"/>
      <c r="L225" s="12"/>
      <c r="M225" s="12"/>
      <c r="N225" s="12"/>
      <c r="O225" s="12"/>
      <c r="P225" s="12"/>
      <c r="Q225" s="12"/>
      <c r="R225" s="12"/>
      <c r="S225" s="12"/>
      <c r="T225" s="12"/>
      <c r="U225" s="12"/>
      <c r="V225" s="12"/>
      <c r="W225" s="12"/>
      <c r="X225" s="12"/>
      <c r="Y225" s="12"/>
      <c r="Z225" s="12"/>
      <c r="AA225" s="12"/>
      <c r="AB225" s="12"/>
      <c r="AC225" s="12"/>
      <c r="AD225" s="12"/>
      <c r="AE225" s="12"/>
      <c r="AF225" s="12"/>
      <c r="AG225" s="12"/>
      <c r="AH225" s="15"/>
      <c r="AI225" s="15"/>
      <c r="AJ225" s="15"/>
      <c r="AK225" s="15"/>
      <c r="AL225" s="15"/>
      <c r="AM225" s="15"/>
      <c r="AN225" s="15"/>
      <c r="AO225" s="15"/>
      <c r="AP225" s="15"/>
      <c r="AQ225" s="15"/>
      <c r="AR225" s="15"/>
      <c r="AS225" s="15"/>
      <c r="AT225" s="15"/>
      <c r="AU225" s="15"/>
      <c r="AV225" s="15"/>
      <c r="AW225" s="15"/>
      <c r="AX225" s="15"/>
      <c r="AY225" s="15"/>
      <c r="AZ225" s="15"/>
      <c r="BA225" s="15"/>
      <c r="BB225" s="15"/>
      <c r="BC225" s="15"/>
      <c r="BD225" s="15"/>
      <c r="BE225" s="15"/>
      <c r="BF225" s="15"/>
      <c r="BG225" s="15"/>
      <c r="BH225" s="15"/>
      <c r="BI225" s="15"/>
      <c r="BJ225" s="15"/>
      <c r="BK225" s="15"/>
      <c r="BL225" s="15"/>
      <c r="BM225" s="15"/>
      <c r="BN225" s="15"/>
      <c r="BO225" s="15"/>
      <c r="BP225" s="15"/>
      <c r="BQ225" s="15"/>
      <c r="BR225" s="15"/>
      <c r="BS225" s="15"/>
      <c r="BT225" s="15"/>
      <c r="BU225" s="15"/>
      <c r="BV225" s="15"/>
      <c r="BW225" s="15"/>
      <c r="BX225" s="15"/>
      <c r="BY225" s="15"/>
      <c r="BZ225" s="15"/>
      <c r="CA225" s="15"/>
      <c r="CB225" s="15"/>
      <c r="CC225" s="15"/>
      <c r="CD225" s="15"/>
      <c r="CE225" s="15"/>
      <c r="CF225" s="15"/>
      <c r="CG225" s="15"/>
      <c r="CH225" s="15"/>
      <c r="CI225" s="15"/>
      <c r="CJ225" s="15"/>
      <c r="CK225" s="15"/>
      <c r="CL225" s="15"/>
      <c r="CM225" s="15"/>
      <c r="CN225" s="15"/>
      <c r="CO225" s="15"/>
      <c r="CP225" s="15"/>
      <c r="CQ225" s="15"/>
      <c r="CR225" s="15"/>
      <c r="CS225" s="15"/>
      <c r="CT225" s="15"/>
      <c r="CU225" s="15"/>
      <c r="CV225" s="15"/>
      <c r="CW225" s="15"/>
      <c r="CX225" s="15"/>
      <c r="CY225" s="15"/>
      <c r="CZ225" s="15"/>
      <c r="DA225" s="15"/>
      <c r="DB225" s="15"/>
      <c r="DC225" s="15"/>
      <c r="DD225" s="15"/>
      <c r="DE225" s="15"/>
      <c r="DF225" s="15"/>
      <c r="DG225" s="15"/>
      <c r="DH225" s="15"/>
      <c r="DI225" s="15"/>
    </row>
    <row r="226" spans="1:113">
      <c r="A226" s="12"/>
      <c r="B226" s="12"/>
      <c r="C226" s="12"/>
      <c r="D226" s="12"/>
      <c r="E226" s="12"/>
      <c r="F226" s="12"/>
      <c r="G226" s="12"/>
      <c r="H226" s="12"/>
      <c r="I226" s="12"/>
      <c r="J226" s="12"/>
      <c r="K226" s="12"/>
      <c r="L226" s="12"/>
      <c r="M226" s="12"/>
      <c r="N226" s="12"/>
      <c r="O226" s="12"/>
      <c r="P226" s="12"/>
      <c r="Q226" s="12"/>
      <c r="R226" s="12"/>
      <c r="S226" s="12"/>
      <c r="T226" s="12"/>
      <c r="U226" s="12"/>
      <c r="V226" s="12"/>
      <c r="W226" s="12"/>
      <c r="X226" s="12"/>
      <c r="Y226" s="12"/>
      <c r="Z226" s="12"/>
      <c r="AA226" s="12"/>
      <c r="AB226" s="12"/>
      <c r="AC226" s="12"/>
      <c r="AD226" s="12"/>
      <c r="AE226" s="12"/>
      <c r="AF226" s="12"/>
      <c r="AG226" s="12"/>
      <c r="AH226" s="15"/>
      <c r="AI226" s="15"/>
      <c r="AJ226" s="15"/>
      <c r="AK226" s="15"/>
      <c r="AL226" s="15"/>
      <c r="AM226" s="15"/>
      <c r="AN226" s="15"/>
      <c r="AO226" s="15"/>
      <c r="AP226" s="15"/>
      <c r="AQ226" s="15"/>
      <c r="AR226" s="15"/>
      <c r="AS226" s="15"/>
      <c r="AT226" s="15"/>
      <c r="AU226" s="15"/>
      <c r="AV226" s="15"/>
      <c r="AW226" s="15"/>
      <c r="AX226" s="15"/>
      <c r="AY226" s="15"/>
      <c r="AZ226" s="15"/>
      <c r="BA226" s="15"/>
      <c r="BB226" s="15"/>
      <c r="BC226" s="15"/>
      <c r="BD226" s="15"/>
      <c r="BE226" s="15"/>
      <c r="BF226" s="15"/>
      <c r="BG226" s="15"/>
      <c r="BH226" s="15"/>
      <c r="BI226" s="15"/>
      <c r="BJ226" s="15"/>
      <c r="BK226" s="15"/>
      <c r="BL226" s="15"/>
      <c r="BM226" s="15"/>
      <c r="BN226" s="15"/>
      <c r="BO226" s="15"/>
      <c r="BP226" s="15"/>
      <c r="BQ226" s="15"/>
      <c r="BR226" s="15"/>
      <c r="BS226" s="15"/>
      <c r="BT226" s="15"/>
      <c r="BU226" s="15"/>
      <c r="BV226" s="15"/>
      <c r="BW226" s="15"/>
      <c r="BX226" s="15"/>
      <c r="BY226" s="15"/>
      <c r="BZ226" s="15"/>
      <c r="CA226" s="15"/>
      <c r="CB226" s="15"/>
      <c r="CC226" s="15"/>
      <c r="CD226" s="15"/>
      <c r="CE226" s="15"/>
      <c r="CF226" s="15"/>
      <c r="CG226" s="15"/>
      <c r="CH226" s="15"/>
      <c r="CI226" s="15"/>
      <c r="CJ226" s="15"/>
      <c r="CK226" s="15"/>
      <c r="CL226" s="15"/>
      <c r="CM226" s="15"/>
      <c r="CN226" s="15"/>
      <c r="CO226" s="15"/>
      <c r="CP226" s="15"/>
      <c r="CQ226" s="15"/>
      <c r="CR226" s="15"/>
      <c r="CS226" s="15"/>
      <c r="CT226" s="15"/>
      <c r="CU226" s="15"/>
      <c r="CV226" s="15"/>
      <c r="CW226" s="15"/>
      <c r="CX226" s="15"/>
      <c r="CY226" s="15"/>
      <c r="CZ226" s="15"/>
      <c r="DA226" s="15"/>
      <c r="DB226" s="15"/>
      <c r="DC226" s="15"/>
      <c r="DD226" s="15"/>
      <c r="DE226" s="15"/>
      <c r="DF226" s="15"/>
      <c r="DG226" s="15"/>
      <c r="DH226" s="15"/>
      <c r="DI226" s="15"/>
    </row>
    <row r="227" spans="1:113">
      <c r="A227" s="12"/>
      <c r="B227" s="12"/>
      <c r="C227" s="12"/>
      <c r="D227" s="12"/>
      <c r="E227" s="12"/>
      <c r="F227" s="12"/>
      <c r="G227" s="12"/>
      <c r="H227" s="12"/>
      <c r="I227" s="12"/>
      <c r="J227" s="12"/>
      <c r="K227" s="12"/>
      <c r="L227" s="12"/>
      <c r="M227" s="12"/>
      <c r="N227" s="12"/>
      <c r="O227" s="12"/>
      <c r="P227" s="12"/>
      <c r="Q227" s="12"/>
      <c r="R227" s="12"/>
      <c r="S227" s="12"/>
      <c r="T227" s="12"/>
      <c r="U227" s="12"/>
      <c r="V227" s="12"/>
      <c r="W227" s="12"/>
      <c r="X227" s="12"/>
      <c r="Y227" s="12"/>
      <c r="Z227" s="12"/>
      <c r="AA227" s="12"/>
      <c r="AB227" s="12"/>
      <c r="AC227" s="12"/>
      <c r="AD227" s="12"/>
      <c r="AE227" s="12"/>
      <c r="AF227" s="12"/>
      <c r="AG227" s="12"/>
      <c r="AH227" s="15"/>
      <c r="AI227" s="15"/>
      <c r="AJ227" s="15"/>
      <c r="AK227" s="15"/>
      <c r="AL227" s="15"/>
      <c r="AM227" s="15"/>
      <c r="AN227" s="15"/>
      <c r="AO227" s="15"/>
      <c r="AP227" s="15"/>
      <c r="AQ227" s="15"/>
      <c r="AR227" s="15"/>
      <c r="AS227" s="15"/>
      <c r="AT227" s="15"/>
      <c r="AU227" s="15"/>
      <c r="AV227" s="15"/>
      <c r="AW227" s="15"/>
      <c r="AX227" s="15"/>
      <c r="AY227" s="15"/>
      <c r="AZ227" s="15"/>
      <c r="BA227" s="15"/>
      <c r="BB227" s="15"/>
      <c r="BC227" s="15"/>
      <c r="BD227" s="15"/>
      <c r="BE227" s="15"/>
      <c r="BF227" s="15"/>
      <c r="BG227" s="15"/>
      <c r="BH227" s="15"/>
      <c r="BI227" s="15"/>
      <c r="BJ227" s="15"/>
      <c r="BK227" s="15"/>
      <c r="BL227" s="15"/>
      <c r="BM227" s="15"/>
      <c r="BN227" s="15"/>
      <c r="BO227" s="15"/>
      <c r="BP227" s="15"/>
      <c r="BQ227" s="15"/>
      <c r="BR227" s="15"/>
      <c r="BS227" s="15"/>
      <c r="BT227" s="15"/>
      <c r="BU227" s="15"/>
      <c r="BV227" s="15"/>
      <c r="BW227" s="15"/>
      <c r="BX227" s="15"/>
      <c r="BY227" s="15"/>
      <c r="BZ227" s="15"/>
      <c r="CA227" s="15"/>
      <c r="CB227" s="15"/>
      <c r="CC227" s="15"/>
      <c r="CD227" s="15"/>
      <c r="CE227" s="15"/>
      <c r="CF227" s="15"/>
      <c r="CG227" s="15"/>
      <c r="CH227" s="15"/>
      <c r="CI227" s="15"/>
      <c r="CJ227" s="15"/>
      <c r="CK227" s="15"/>
      <c r="CL227" s="15"/>
      <c r="CM227" s="15"/>
      <c r="CN227" s="15"/>
      <c r="CO227" s="15"/>
      <c r="CP227" s="15"/>
      <c r="CQ227" s="15"/>
      <c r="CR227" s="15"/>
      <c r="CS227" s="15"/>
      <c r="CT227" s="15"/>
      <c r="CU227" s="15"/>
      <c r="CV227" s="15"/>
      <c r="CW227" s="15"/>
      <c r="CX227" s="15"/>
      <c r="CY227" s="15"/>
      <c r="CZ227" s="15"/>
      <c r="DA227" s="15"/>
      <c r="DB227" s="15"/>
      <c r="DC227" s="15"/>
      <c r="DD227" s="15"/>
      <c r="DE227" s="15"/>
      <c r="DF227" s="15"/>
      <c r="DG227" s="15"/>
      <c r="DH227" s="15"/>
      <c r="DI227" s="15"/>
    </row>
    <row r="228" spans="1:113">
      <c r="A228" s="12"/>
      <c r="B228" s="12"/>
      <c r="C228" s="12"/>
      <c r="D228" s="12"/>
      <c r="E228" s="12"/>
      <c r="F228" s="12"/>
      <c r="G228" s="12"/>
      <c r="H228" s="12"/>
      <c r="I228" s="12"/>
      <c r="J228" s="12"/>
      <c r="K228" s="12"/>
      <c r="L228" s="12"/>
      <c r="M228" s="12"/>
      <c r="N228" s="12"/>
      <c r="O228" s="12"/>
      <c r="P228" s="12"/>
      <c r="Q228" s="12"/>
      <c r="R228" s="12"/>
      <c r="S228" s="12"/>
      <c r="T228" s="12"/>
      <c r="U228" s="12"/>
      <c r="V228" s="12"/>
      <c r="W228" s="12"/>
      <c r="X228" s="12"/>
      <c r="Y228" s="12"/>
      <c r="Z228" s="12"/>
      <c r="AA228" s="12"/>
      <c r="AB228" s="12"/>
      <c r="AC228" s="12"/>
      <c r="AD228" s="12"/>
      <c r="AE228" s="12"/>
      <c r="AF228" s="12"/>
      <c r="AG228" s="12"/>
      <c r="AH228" s="15"/>
      <c r="AI228" s="15"/>
      <c r="AJ228" s="15"/>
      <c r="AK228" s="15"/>
      <c r="AL228" s="15"/>
      <c r="AM228" s="15"/>
      <c r="AN228" s="15"/>
      <c r="AO228" s="15"/>
      <c r="AP228" s="15"/>
      <c r="AQ228" s="15"/>
      <c r="AR228" s="15"/>
      <c r="AS228" s="15"/>
      <c r="AT228" s="15"/>
      <c r="AU228" s="15"/>
      <c r="AV228" s="15"/>
      <c r="AW228" s="15"/>
      <c r="AX228" s="15"/>
      <c r="AY228" s="15"/>
      <c r="AZ228" s="15"/>
      <c r="BA228" s="15"/>
      <c r="BB228" s="15"/>
      <c r="BC228" s="15"/>
      <c r="BD228" s="15"/>
      <c r="BE228" s="15"/>
      <c r="BF228" s="15"/>
      <c r="BG228" s="15"/>
      <c r="BH228" s="15"/>
      <c r="BI228" s="15"/>
      <c r="BJ228" s="15"/>
      <c r="BK228" s="15"/>
      <c r="BL228" s="15"/>
      <c r="BM228" s="15"/>
      <c r="BN228" s="15"/>
      <c r="BO228" s="15"/>
      <c r="BP228" s="15"/>
      <c r="BQ228" s="15"/>
      <c r="BR228" s="15"/>
      <c r="BS228" s="15"/>
      <c r="BT228" s="15"/>
      <c r="BU228" s="15"/>
      <c r="BV228" s="15"/>
      <c r="BW228" s="15"/>
      <c r="BX228" s="15"/>
      <c r="BY228" s="15"/>
      <c r="BZ228" s="15"/>
      <c r="CA228" s="15"/>
      <c r="CB228" s="15"/>
      <c r="CC228" s="15"/>
      <c r="CD228" s="15"/>
      <c r="CE228" s="15"/>
      <c r="CF228" s="15"/>
      <c r="CG228" s="15"/>
      <c r="CH228" s="15"/>
      <c r="CI228" s="15"/>
      <c r="CJ228" s="15"/>
      <c r="CK228" s="15"/>
      <c r="CL228" s="15"/>
      <c r="CM228" s="15"/>
      <c r="CN228" s="15"/>
      <c r="CO228" s="15"/>
      <c r="CP228" s="15"/>
      <c r="CQ228" s="15"/>
      <c r="CR228" s="15"/>
      <c r="CS228" s="15"/>
      <c r="CT228" s="15"/>
      <c r="CU228" s="15"/>
      <c r="CV228" s="15"/>
      <c r="CW228" s="15"/>
      <c r="CX228" s="15"/>
      <c r="CY228" s="15"/>
      <c r="CZ228" s="15"/>
      <c r="DA228" s="15"/>
      <c r="DB228" s="15"/>
      <c r="DC228" s="15"/>
      <c r="DD228" s="15"/>
      <c r="DE228" s="15"/>
      <c r="DF228" s="15"/>
      <c r="DG228" s="15"/>
      <c r="DH228" s="15"/>
      <c r="DI228" s="15"/>
    </row>
    <row r="229" spans="1:33">
      <c r="A229" s="12"/>
      <c r="B229" s="12"/>
      <c r="C229" s="12"/>
      <c r="D229" s="12"/>
      <c r="E229" s="12"/>
      <c r="F229" s="12"/>
      <c r="G229" s="12"/>
      <c r="H229" s="12"/>
      <c r="I229" s="12"/>
      <c r="J229" s="12"/>
      <c r="K229" s="12"/>
      <c r="L229" s="12"/>
      <c r="M229" s="12"/>
      <c r="N229" s="12"/>
      <c r="O229" s="12"/>
      <c r="P229" s="12"/>
      <c r="Q229" s="12"/>
      <c r="R229" s="12"/>
      <c r="S229" s="12"/>
      <c r="T229" s="12"/>
      <c r="U229" s="12"/>
      <c r="V229" s="12"/>
      <c r="W229" s="12"/>
      <c r="X229" s="12"/>
      <c r="Y229" s="12"/>
      <c r="Z229" s="12"/>
      <c r="AA229" s="12"/>
      <c r="AB229" s="12"/>
      <c r="AC229" s="12"/>
      <c r="AD229" s="12"/>
      <c r="AE229" s="12"/>
      <c r="AF229" s="12"/>
      <c r="AG229" s="12"/>
    </row>
    <row r="230" spans="1:33">
      <c r="A230" s="12"/>
      <c r="B230" s="12"/>
      <c r="C230" s="12"/>
      <c r="D230" s="12"/>
      <c r="E230" s="12"/>
      <c r="F230" s="12"/>
      <c r="G230" s="12"/>
      <c r="H230" s="12"/>
      <c r="I230" s="12"/>
      <c r="J230" s="12"/>
      <c r="K230" s="12"/>
      <c r="L230" s="12"/>
      <c r="M230" s="12"/>
      <c r="N230" s="12"/>
      <c r="O230" s="12"/>
      <c r="P230" s="12"/>
      <c r="Q230" s="12"/>
      <c r="R230" s="12"/>
      <c r="S230" s="12"/>
      <c r="T230" s="12"/>
      <c r="U230" s="12"/>
      <c r="V230" s="12"/>
      <c r="W230" s="12"/>
      <c r="X230" s="12"/>
      <c r="Y230" s="12"/>
      <c r="Z230" s="12"/>
      <c r="AA230" s="12"/>
      <c r="AB230" s="12"/>
      <c r="AC230" s="12"/>
      <c r="AD230" s="12"/>
      <c r="AE230" s="12"/>
      <c r="AF230" s="12"/>
      <c r="AG230" s="12"/>
    </row>
    <row r="231" spans="1:33">
      <c r="A231" s="12"/>
      <c r="B231" s="12"/>
      <c r="C231" s="12"/>
      <c r="D231" s="12"/>
      <c r="E231" s="12"/>
      <c r="F231" s="12"/>
      <c r="G231" s="12"/>
      <c r="H231" s="12"/>
      <c r="I231" s="12"/>
      <c r="J231" s="12"/>
      <c r="K231" s="12"/>
      <c r="L231" s="12"/>
      <c r="M231" s="12"/>
      <c r="N231" s="12"/>
      <c r="O231" s="12"/>
      <c r="P231" s="12"/>
      <c r="Q231" s="12"/>
      <c r="R231" s="12"/>
      <c r="S231" s="12"/>
      <c r="T231" s="12"/>
      <c r="U231" s="12"/>
      <c r="V231" s="12"/>
      <c r="W231" s="12"/>
      <c r="X231" s="12"/>
      <c r="Y231" s="12"/>
      <c r="Z231" s="12"/>
      <c r="AA231" s="12"/>
      <c r="AB231" s="12"/>
      <c r="AC231" s="12"/>
      <c r="AD231" s="12"/>
      <c r="AE231" s="12"/>
      <c r="AF231" s="12"/>
      <c r="AG231" s="12"/>
    </row>
    <row r="232" spans="1:33">
      <c r="A232" s="12"/>
      <c r="B232" s="12"/>
      <c r="C232" s="12"/>
      <c r="D232" s="12"/>
      <c r="E232" s="12"/>
      <c r="F232" s="12"/>
      <c r="G232" s="12"/>
      <c r="H232" s="12"/>
      <c r="I232" s="12"/>
      <c r="J232" s="12"/>
      <c r="K232" s="12"/>
      <c r="L232" s="12"/>
      <c r="M232" s="12"/>
      <c r="N232" s="12"/>
      <c r="O232" s="12"/>
      <c r="P232" s="12"/>
      <c r="Q232" s="12"/>
      <c r="R232" s="12"/>
      <c r="S232" s="12"/>
      <c r="T232" s="12"/>
      <c r="U232" s="12"/>
      <c r="V232" s="12"/>
      <c r="W232" s="12"/>
      <c r="X232" s="12"/>
      <c r="Y232" s="12"/>
      <c r="Z232" s="12"/>
      <c r="AA232" s="12"/>
      <c r="AB232" s="12"/>
      <c r="AC232" s="12"/>
      <c r="AD232" s="12"/>
      <c r="AE232" s="12"/>
      <c r="AF232" s="12"/>
      <c r="AG232" s="12"/>
    </row>
    <row r="233" spans="1:33">
      <c r="A233" s="12"/>
      <c r="B233" s="12"/>
      <c r="C233" s="12"/>
      <c r="D233" s="12"/>
      <c r="E233" s="12"/>
      <c r="F233" s="12"/>
      <c r="G233" s="12"/>
      <c r="H233" s="12"/>
      <c r="I233" s="12"/>
      <c r="J233" s="12"/>
      <c r="K233" s="12"/>
      <c r="L233" s="12"/>
      <c r="M233" s="12"/>
      <c r="N233" s="12"/>
      <c r="O233" s="12"/>
      <c r="P233" s="12"/>
      <c r="Q233" s="12"/>
      <c r="R233" s="12"/>
      <c r="S233" s="12"/>
      <c r="T233" s="12"/>
      <c r="U233" s="12"/>
      <c r="V233" s="12"/>
      <c r="W233" s="12"/>
      <c r="X233" s="12"/>
      <c r="Y233" s="12"/>
      <c r="Z233" s="12"/>
      <c r="AA233" s="12"/>
      <c r="AB233" s="12"/>
      <c r="AC233" s="12"/>
      <c r="AD233" s="12"/>
      <c r="AE233" s="12"/>
      <c r="AF233" s="12"/>
      <c r="AG233" s="12"/>
    </row>
    <row r="234" spans="1:33">
      <c r="A234" s="12"/>
      <c r="B234" s="12"/>
      <c r="C234" s="12"/>
      <c r="D234" s="12"/>
      <c r="E234" s="12"/>
      <c r="F234" s="12"/>
      <c r="G234" s="12"/>
      <c r="H234" s="12"/>
      <c r="I234" s="12"/>
      <c r="J234" s="12"/>
      <c r="K234" s="12"/>
      <c r="L234" s="12"/>
      <c r="M234" s="12"/>
      <c r="N234" s="12"/>
      <c r="O234" s="12"/>
      <c r="P234" s="12"/>
      <c r="Q234" s="12"/>
      <c r="R234" s="12"/>
      <c r="S234" s="12"/>
      <c r="T234" s="12"/>
      <c r="U234" s="12"/>
      <c r="V234" s="12"/>
      <c r="W234" s="12"/>
      <c r="X234" s="12"/>
      <c r="Y234" s="12"/>
      <c r="Z234" s="12"/>
      <c r="AA234" s="12"/>
      <c r="AB234" s="12"/>
      <c r="AC234" s="12"/>
      <c r="AD234" s="12"/>
      <c r="AE234" s="12"/>
      <c r="AF234" s="12"/>
      <c r="AG234" s="12"/>
    </row>
    <row r="235" spans="1:33">
      <c r="A235" s="12"/>
      <c r="B235" s="12"/>
      <c r="C235" s="12"/>
      <c r="D235" s="12"/>
      <c r="E235" s="12"/>
      <c r="F235" s="12"/>
      <c r="G235" s="12"/>
      <c r="H235" s="12"/>
      <c r="I235" s="12"/>
      <c r="J235" s="12"/>
      <c r="K235" s="12"/>
      <c r="L235" s="12"/>
      <c r="M235" s="12"/>
      <c r="N235" s="12"/>
      <c r="O235" s="12"/>
      <c r="P235" s="12"/>
      <c r="Q235" s="12"/>
      <c r="R235" s="12"/>
      <c r="S235" s="12"/>
      <c r="T235" s="12"/>
      <c r="U235" s="12"/>
      <c r="V235" s="12"/>
      <c r="W235" s="12"/>
      <c r="X235" s="12"/>
      <c r="Y235" s="12"/>
      <c r="Z235" s="12"/>
      <c r="AA235" s="12"/>
      <c r="AB235" s="12"/>
      <c r="AC235" s="12"/>
      <c r="AD235" s="12"/>
      <c r="AE235" s="12"/>
      <c r="AF235" s="12"/>
      <c r="AG235" s="12"/>
    </row>
    <row r="236" spans="1:33">
      <c r="A236" s="12"/>
      <c r="B236" s="12"/>
      <c r="C236" s="12"/>
      <c r="D236" s="12"/>
      <c r="E236" s="12"/>
      <c r="F236" s="12"/>
      <c r="G236" s="12"/>
      <c r="H236" s="12"/>
      <c r="I236" s="12"/>
      <c r="J236" s="12"/>
      <c r="K236" s="12"/>
      <c r="L236" s="12"/>
      <c r="M236" s="12"/>
      <c r="N236" s="12"/>
      <c r="O236" s="12"/>
      <c r="P236" s="12"/>
      <c r="Q236" s="12"/>
      <c r="R236" s="12"/>
      <c r="S236" s="12"/>
      <c r="T236" s="12"/>
      <c r="U236" s="12"/>
      <c r="V236" s="12"/>
      <c r="W236" s="12"/>
      <c r="X236" s="12"/>
      <c r="Y236" s="12"/>
      <c r="Z236" s="12"/>
      <c r="AA236" s="12"/>
      <c r="AB236" s="12"/>
      <c r="AC236" s="12"/>
      <c r="AD236" s="12"/>
      <c r="AE236" s="12"/>
      <c r="AF236" s="12"/>
      <c r="AG236" s="12"/>
    </row>
    <row r="237" spans="1:33">
      <c r="A237" s="12"/>
      <c r="B237" s="12"/>
      <c r="C237" s="12"/>
      <c r="D237" s="12"/>
      <c r="E237" s="12"/>
      <c r="F237" s="12"/>
      <c r="G237" s="12"/>
      <c r="H237" s="12"/>
      <c r="I237" s="12"/>
      <c r="J237" s="12"/>
      <c r="K237" s="12"/>
      <c r="L237" s="12"/>
      <c r="M237" s="12"/>
      <c r="N237" s="12"/>
      <c r="O237" s="12"/>
      <c r="P237" s="12"/>
      <c r="Q237" s="12"/>
      <c r="R237" s="12"/>
      <c r="S237" s="12"/>
      <c r="T237" s="12"/>
      <c r="U237" s="12"/>
      <c r="V237" s="12"/>
      <c r="W237" s="12"/>
      <c r="X237" s="12"/>
      <c r="Y237" s="12"/>
      <c r="Z237" s="12"/>
      <c r="AA237" s="12"/>
      <c r="AB237" s="12"/>
      <c r="AC237" s="12"/>
      <c r="AD237" s="12"/>
      <c r="AE237" s="12"/>
      <c r="AF237" s="12"/>
      <c r="AG237" s="12"/>
    </row>
    <row r="238" spans="1:33">
      <c r="A238" s="12"/>
      <c r="B238" s="12"/>
      <c r="C238" s="12"/>
      <c r="D238" s="12"/>
      <c r="E238" s="12"/>
      <c r="F238" s="12"/>
      <c r="G238" s="12"/>
      <c r="H238" s="12"/>
      <c r="I238" s="12"/>
      <c r="J238" s="12"/>
      <c r="K238" s="12"/>
      <c r="L238" s="12"/>
      <c r="M238" s="12"/>
      <c r="N238" s="12"/>
      <c r="O238" s="12"/>
      <c r="P238" s="12"/>
      <c r="Q238" s="12"/>
      <c r="R238" s="12"/>
      <c r="S238" s="12"/>
      <c r="T238" s="12"/>
      <c r="U238" s="12"/>
      <c r="V238" s="12"/>
      <c r="W238" s="12"/>
      <c r="X238" s="12"/>
      <c r="Y238" s="12"/>
      <c r="Z238" s="12"/>
      <c r="AA238" s="12"/>
      <c r="AB238" s="12"/>
      <c r="AC238" s="12"/>
      <c r="AD238" s="12"/>
      <c r="AE238" s="12"/>
      <c r="AF238" s="12"/>
      <c r="AG238" s="12"/>
    </row>
    <row r="239" spans="1:33">
      <c r="A239" s="12"/>
      <c r="B239" s="12"/>
      <c r="C239" s="12"/>
      <c r="D239" s="12"/>
      <c r="E239" s="12"/>
      <c r="F239" s="12"/>
      <c r="G239" s="12"/>
      <c r="H239" s="12"/>
      <c r="I239" s="12"/>
      <c r="J239" s="12"/>
      <c r="K239" s="12"/>
      <c r="L239" s="12"/>
      <c r="M239" s="12"/>
      <c r="N239" s="12"/>
      <c r="O239" s="12"/>
      <c r="P239" s="12"/>
      <c r="Q239" s="12"/>
      <c r="R239" s="12"/>
      <c r="S239" s="12"/>
      <c r="T239" s="12"/>
      <c r="U239" s="12"/>
      <c r="V239" s="12"/>
      <c r="W239" s="12"/>
      <c r="X239" s="12"/>
      <c r="Y239" s="12"/>
      <c r="Z239" s="12"/>
      <c r="AA239" s="12"/>
      <c r="AB239" s="12"/>
      <c r="AC239" s="12"/>
      <c r="AD239" s="12"/>
      <c r="AE239" s="12"/>
      <c r="AF239" s="12"/>
      <c r="AG239" s="12"/>
    </row>
    <row r="240" spans="1:33">
      <c r="A240" s="12"/>
      <c r="B240" s="12"/>
      <c r="C240" s="12"/>
      <c r="D240" s="12"/>
      <c r="E240" s="12"/>
      <c r="F240" s="12"/>
      <c r="G240" s="12"/>
      <c r="H240" s="12"/>
      <c r="I240" s="12"/>
      <c r="J240" s="12"/>
      <c r="K240" s="12"/>
      <c r="L240" s="12"/>
      <c r="M240" s="12"/>
      <c r="N240" s="12"/>
      <c r="O240" s="12"/>
      <c r="P240" s="12"/>
      <c r="Q240" s="12"/>
      <c r="R240" s="12"/>
      <c r="S240" s="12"/>
      <c r="T240" s="12"/>
      <c r="U240" s="12"/>
      <c r="V240" s="12"/>
      <c r="W240" s="12"/>
      <c r="X240" s="12"/>
      <c r="Y240" s="12"/>
      <c r="Z240" s="12"/>
      <c r="AA240" s="12"/>
      <c r="AB240" s="12"/>
      <c r="AC240" s="12"/>
      <c r="AD240" s="12"/>
      <c r="AE240" s="12"/>
      <c r="AF240" s="12"/>
      <c r="AG240" s="12"/>
    </row>
    <row r="241" spans="1:33">
      <c r="A241" s="12"/>
      <c r="B241" s="12"/>
      <c r="C241" s="12"/>
      <c r="D241" s="12"/>
      <c r="E241" s="12"/>
      <c r="F241" s="12"/>
      <c r="G241" s="12"/>
      <c r="H241" s="12"/>
      <c r="I241" s="12"/>
      <c r="J241" s="12"/>
      <c r="K241" s="12"/>
      <c r="L241" s="12"/>
      <c r="M241" s="12"/>
      <c r="N241" s="12"/>
      <c r="O241" s="12"/>
      <c r="P241" s="12"/>
      <c r="Q241" s="12"/>
      <c r="R241" s="12"/>
      <c r="S241" s="12"/>
      <c r="T241" s="12"/>
      <c r="U241" s="12"/>
      <c r="V241" s="12"/>
      <c r="W241" s="12"/>
      <c r="X241" s="12"/>
      <c r="Y241" s="12"/>
      <c r="Z241" s="12"/>
      <c r="AA241" s="12"/>
      <c r="AB241" s="12"/>
      <c r="AC241" s="12"/>
      <c r="AD241" s="12"/>
      <c r="AE241" s="12"/>
      <c r="AF241" s="12"/>
      <c r="AG241" s="12"/>
    </row>
    <row r="242" spans="1:33">
      <c r="A242" s="12"/>
      <c r="B242" s="12"/>
      <c r="C242" s="12"/>
      <c r="D242" s="12"/>
      <c r="E242" s="12"/>
      <c r="F242" s="12"/>
      <c r="G242" s="12"/>
      <c r="H242" s="12"/>
      <c r="I242" s="12"/>
      <c r="J242" s="12"/>
      <c r="K242" s="12"/>
      <c r="L242" s="12"/>
      <c r="M242" s="12"/>
      <c r="N242" s="12"/>
      <c r="O242" s="12"/>
      <c r="P242" s="12"/>
      <c r="Q242" s="12"/>
      <c r="R242" s="12"/>
      <c r="S242" s="12"/>
      <c r="T242" s="12"/>
      <c r="U242" s="12"/>
      <c r="V242" s="12"/>
      <c r="W242" s="12"/>
      <c r="X242" s="12"/>
      <c r="Y242" s="12"/>
      <c r="Z242" s="12"/>
      <c r="AA242" s="12"/>
      <c r="AB242" s="12"/>
      <c r="AC242" s="12"/>
      <c r="AD242" s="12"/>
      <c r="AE242" s="12"/>
      <c r="AF242" s="12"/>
      <c r="AG242" s="12"/>
    </row>
    <row r="243" spans="1:33">
      <c r="A243" s="12"/>
      <c r="B243" s="12"/>
      <c r="C243" s="12"/>
      <c r="D243" s="12"/>
      <c r="E243" s="12"/>
      <c r="F243" s="12"/>
      <c r="G243" s="12"/>
      <c r="H243" s="12"/>
      <c r="I243" s="12"/>
      <c r="J243" s="12"/>
      <c r="K243" s="12"/>
      <c r="L243" s="12"/>
      <c r="M243" s="12"/>
      <c r="N243" s="12"/>
      <c r="O243" s="12"/>
      <c r="P243" s="12"/>
      <c r="Q243" s="12"/>
      <c r="R243" s="12"/>
      <c r="S243" s="12"/>
      <c r="T243" s="12"/>
      <c r="U243" s="12"/>
      <c r="V243" s="12"/>
      <c r="W243" s="12"/>
      <c r="X243" s="12"/>
      <c r="Y243" s="12"/>
      <c r="Z243" s="12"/>
      <c r="AA243" s="12"/>
      <c r="AB243" s="12"/>
      <c r="AC243" s="12"/>
      <c r="AD243" s="12"/>
      <c r="AE243" s="12"/>
      <c r="AF243" s="12"/>
      <c r="AG243" s="12"/>
    </row>
    <row r="244" spans="1:33">
      <c r="A244" s="12"/>
      <c r="B244" s="12"/>
      <c r="C244" s="12"/>
      <c r="D244" s="12"/>
      <c r="E244" s="12"/>
      <c r="F244" s="12"/>
      <c r="G244" s="12"/>
      <c r="H244" s="12"/>
      <c r="I244" s="12"/>
      <c r="J244" s="12"/>
      <c r="K244" s="12"/>
      <c r="L244" s="12"/>
      <c r="M244" s="12"/>
      <c r="N244" s="12"/>
      <c r="O244" s="12"/>
      <c r="P244" s="12"/>
      <c r="Q244" s="12"/>
      <c r="R244" s="12"/>
      <c r="S244" s="12"/>
      <c r="T244" s="12"/>
      <c r="U244" s="12"/>
      <c r="V244" s="12"/>
      <c r="W244" s="12"/>
      <c r="X244" s="12"/>
      <c r="Y244" s="12"/>
      <c r="Z244" s="12"/>
      <c r="AA244" s="12"/>
      <c r="AB244" s="12"/>
      <c r="AC244" s="12"/>
      <c r="AD244" s="12"/>
      <c r="AE244" s="12"/>
      <c r="AF244" s="12"/>
      <c r="AG244" s="12"/>
    </row>
    <row r="245" spans="1:33">
      <c r="A245" s="12"/>
      <c r="B245" s="12"/>
      <c r="C245" s="12"/>
      <c r="D245" s="12"/>
      <c r="E245" s="12"/>
      <c r="F245" s="12"/>
      <c r="G245" s="12"/>
      <c r="H245" s="12"/>
      <c r="I245" s="12"/>
      <c r="J245" s="12"/>
      <c r="K245" s="12"/>
      <c r="L245" s="12"/>
      <c r="M245" s="12"/>
      <c r="N245" s="12"/>
      <c r="O245" s="12"/>
      <c r="P245" s="12"/>
      <c r="Q245" s="12"/>
      <c r="R245" s="12"/>
      <c r="S245" s="12"/>
      <c r="T245" s="12"/>
      <c r="U245" s="12"/>
      <c r="V245" s="12"/>
      <c r="W245" s="12"/>
      <c r="X245" s="12"/>
      <c r="Y245" s="12"/>
      <c r="Z245" s="12"/>
      <c r="AA245" s="12"/>
      <c r="AB245" s="12"/>
      <c r="AC245" s="12"/>
      <c r="AD245" s="12"/>
      <c r="AE245" s="12"/>
      <c r="AF245" s="12"/>
      <c r="AG245" s="12"/>
    </row>
    <row r="246" spans="1:33">
      <c r="A246" s="12"/>
      <c r="B246" s="12"/>
      <c r="C246" s="12"/>
      <c r="D246" s="12"/>
      <c r="E246" s="12"/>
      <c r="F246" s="12"/>
      <c r="G246" s="12"/>
      <c r="H246" s="12"/>
      <c r="I246" s="12"/>
      <c r="J246" s="12"/>
      <c r="K246" s="12"/>
      <c r="L246" s="12"/>
      <c r="M246" s="12"/>
      <c r="N246" s="12"/>
      <c r="O246" s="12"/>
      <c r="P246" s="12"/>
      <c r="Q246" s="12"/>
      <c r="R246" s="12"/>
      <c r="S246" s="12"/>
      <c r="T246" s="12"/>
      <c r="U246" s="12"/>
      <c r="V246" s="12"/>
      <c r="W246" s="12"/>
      <c r="X246" s="12"/>
      <c r="Y246" s="12"/>
      <c r="Z246" s="12"/>
      <c r="AA246" s="12"/>
      <c r="AB246" s="12"/>
      <c r="AC246" s="12"/>
      <c r="AD246" s="12"/>
      <c r="AE246" s="12"/>
      <c r="AF246" s="12"/>
      <c r="AG246" s="12"/>
    </row>
    <row r="247" spans="1:33">
      <c r="A247" s="12"/>
      <c r="B247" s="12"/>
      <c r="C247" s="12"/>
      <c r="D247" s="12"/>
      <c r="E247" s="12"/>
      <c r="F247" s="12"/>
      <c r="G247" s="12"/>
      <c r="H247" s="12"/>
      <c r="I247" s="12"/>
      <c r="J247" s="12"/>
      <c r="K247" s="12"/>
      <c r="L247" s="12"/>
      <c r="M247" s="12"/>
      <c r="N247" s="12"/>
      <c r="O247" s="12"/>
      <c r="P247" s="12"/>
      <c r="Q247" s="12"/>
      <c r="R247" s="12"/>
      <c r="S247" s="12"/>
      <c r="T247" s="12"/>
      <c r="U247" s="12"/>
      <c r="V247" s="12"/>
      <c r="W247" s="12"/>
      <c r="X247" s="12"/>
      <c r="Y247" s="12"/>
      <c r="Z247" s="12"/>
      <c r="AA247" s="12"/>
      <c r="AB247" s="12"/>
      <c r="AC247" s="12"/>
      <c r="AD247" s="12"/>
      <c r="AE247" s="12"/>
      <c r="AF247" s="12"/>
      <c r="AG247" s="12"/>
    </row>
    <row r="248" spans="1:33">
      <c r="A248" s="12"/>
      <c r="B248" s="12"/>
      <c r="C248" s="12"/>
      <c r="D248" s="12"/>
      <c r="E248" s="12"/>
      <c r="F248" s="12"/>
      <c r="G248" s="12"/>
      <c r="H248" s="12"/>
      <c r="I248" s="12"/>
      <c r="J248" s="12"/>
      <c r="K248" s="12"/>
      <c r="L248" s="12"/>
      <c r="M248" s="12"/>
      <c r="N248" s="12"/>
      <c r="O248" s="12"/>
      <c r="P248" s="12"/>
      <c r="Q248" s="12"/>
      <c r="R248" s="12"/>
      <c r="S248" s="12"/>
      <c r="T248" s="12"/>
      <c r="U248" s="12"/>
      <c r="V248" s="12"/>
      <c r="W248" s="12"/>
      <c r="X248" s="12"/>
      <c r="Y248" s="12"/>
      <c r="Z248" s="12"/>
      <c r="AA248" s="12"/>
      <c r="AB248" s="12"/>
      <c r="AC248" s="12"/>
      <c r="AD248" s="12"/>
      <c r="AE248" s="12"/>
      <c r="AF248" s="12"/>
      <c r="AG248" s="12"/>
    </row>
    <row r="249" spans="1:33">
      <c r="A249" s="12"/>
      <c r="B249" s="12"/>
      <c r="C249" s="12"/>
      <c r="D249" s="12"/>
      <c r="E249" s="12"/>
      <c r="F249" s="12"/>
      <c r="G249" s="12"/>
      <c r="H249" s="12"/>
      <c r="I249" s="12"/>
      <c r="J249" s="12"/>
      <c r="K249" s="12"/>
      <c r="L249" s="12"/>
      <c r="M249" s="12"/>
      <c r="N249" s="12"/>
      <c r="O249" s="12"/>
      <c r="P249" s="12"/>
      <c r="Q249" s="12"/>
      <c r="R249" s="12"/>
      <c r="S249" s="12"/>
      <c r="T249" s="12"/>
      <c r="U249" s="12"/>
      <c r="V249" s="12"/>
      <c r="W249" s="12"/>
      <c r="X249" s="12"/>
      <c r="Y249" s="12"/>
      <c r="Z249" s="12"/>
      <c r="AA249" s="12"/>
      <c r="AB249" s="12"/>
      <c r="AC249" s="12"/>
      <c r="AD249" s="12"/>
      <c r="AE249" s="12"/>
      <c r="AF249" s="12"/>
      <c r="AG249" s="12"/>
    </row>
    <row r="250" spans="1:33">
      <c r="A250" s="12"/>
      <c r="B250" s="12"/>
      <c r="C250" s="12"/>
      <c r="D250" s="12"/>
      <c r="E250" s="12"/>
      <c r="F250" s="12"/>
      <c r="G250" s="12"/>
      <c r="H250" s="12"/>
      <c r="I250" s="12"/>
      <c r="J250" s="12"/>
      <c r="K250" s="12"/>
      <c r="L250" s="12"/>
      <c r="M250" s="12"/>
      <c r="N250" s="12"/>
      <c r="O250" s="12"/>
      <c r="P250" s="12"/>
      <c r="Q250" s="12"/>
      <c r="R250" s="12"/>
      <c r="S250" s="12"/>
      <c r="T250" s="12"/>
      <c r="U250" s="12"/>
      <c r="V250" s="12"/>
      <c r="W250" s="12"/>
      <c r="X250" s="12"/>
      <c r="Y250" s="12"/>
      <c r="Z250" s="12"/>
      <c r="AA250" s="12"/>
      <c r="AB250" s="12"/>
      <c r="AC250" s="12"/>
      <c r="AD250" s="12"/>
      <c r="AE250" s="12"/>
      <c r="AF250" s="12"/>
      <c r="AG250" s="12"/>
    </row>
    <row r="251" spans="1:33">
      <c r="A251" s="12"/>
      <c r="B251" s="12"/>
      <c r="C251" s="12"/>
      <c r="D251" s="12"/>
      <c r="E251" s="12"/>
      <c r="F251" s="12"/>
      <c r="G251" s="12"/>
      <c r="H251" s="12"/>
      <c r="I251" s="12"/>
      <c r="J251" s="12"/>
      <c r="K251" s="12"/>
      <c r="L251" s="12"/>
      <c r="M251" s="12"/>
      <c r="N251" s="12"/>
      <c r="O251" s="12"/>
      <c r="P251" s="12"/>
      <c r="Q251" s="12"/>
      <c r="R251" s="12"/>
      <c r="S251" s="12"/>
      <c r="T251" s="12"/>
      <c r="U251" s="12"/>
      <c r="V251" s="12"/>
      <c r="W251" s="12"/>
      <c r="X251" s="12"/>
      <c r="Y251" s="12"/>
      <c r="Z251" s="12"/>
      <c r="AA251" s="12"/>
      <c r="AB251" s="12"/>
      <c r="AC251" s="12"/>
      <c r="AD251" s="12"/>
      <c r="AE251" s="12"/>
      <c r="AF251" s="12"/>
      <c r="AG251" s="12"/>
    </row>
    <row r="252" spans="1:33">
      <c r="A252" s="12"/>
      <c r="B252" s="12"/>
      <c r="C252" s="12"/>
      <c r="D252" s="12"/>
      <c r="E252" s="12"/>
      <c r="F252" s="12"/>
      <c r="G252" s="12"/>
      <c r="H252" s="12"/>
      <c r="I252" s="12"/>
      <c r="J252" s="12"/>
      <c r="K252" s="12"/>
      <c r="L252" s="12"/>
      <c r="M252" s="12"/>
      <c r="N252" s="12"/>
      <c r="O252" s="12"/>
      <c r="P252" s="12"/>
      <c r="Q252" s="12"/>
      <c r="R252" s="12"/>
      <c r="S252" s="12"/>
      <c r="T252" s="12"/>
      <c r="U252" s="12"/>
      <c r="V252" s="12"/>
      <c r="W252" s="12"/>
      <c r="X252" s="12"/>
      <c r="Y252" s="12"/>
      <c r="Z252" s="12"/>
      <c r="AA252" s="12"/>
      <c r="AB252" s="12"/>
      <c r="AC252" s="12"/>
      <c r="AD252" s="12"/>
      <c r="AE252" s="12"/>
      <c r="AF252" s="12"/>
      <c r="AG252" s="12"/>
    </row>
    <row r="253" spans="1:33">
      <c r="A253" s="12"/>
      <c r="B253" s="12"/>
      <c r="C253" s="12"/>
      <c r="D253" s="12"/>
      <c r="E253" s="12"/>
      <c r="F253" s="12"/>
      <c r="G253" s="12"/>
      <c r="H253" s="12"/>
      <c r="I253" s="12"/>
      <c r="J253" s="12"/>
      <c r="K253" s="12"/>
      <c r="L253" s="12"/>
      <c r="M253" s="12"/>
      <c r="N253" s="12"/>
      <c r="O253" s="12"/>
      <c r="P253" s="12"/>
      <c r="Q253" s="12"/>
      <c r="R253" s="12"/>
      <c r="S253" s="12"/>
      <c r="T253" s="12"/>
      <c r="U253" s="12"/>
      <c r="V253" s="12"/>
      <c r="W253" s="12"/>
      <c r="X253" s="12"/>
      <c r="Y253" s="12"/>
      <c r="Z253" s="12"/>
      <c r="AA253" s="12"/>
      <c r="AB253" s="12"/>
      <c r="AC253" s="12"/>
      <c r="AD253" s="12"/>
      <c r="AE253" s="12"/>
      <c r="AF253" s="12"/>
      <c r="AG253" s="12"/>
    </row>
    <row r="254" spans="1:33">
      <c r="A254" s="12"/>
      <c r="B254" s="12"/>
      <c r="C254" s="12"/>
      <c r="D254" s="12"/>
      <c r="E254" s="12"/>
      <c r="F254" s="12"/>
      <c r="G254" s="12"/>
      <c r="H254" s="12"/>
      <c r="I254" s="12"/>
      <c r="J254" s="12"/>
      <c r="K254" s="12"/>
      <c r="L254" s="12"/>
      <c r="M254" s="12"/>
      <c r="N254" s="12"/>
      <c r="O254" s="12"/>
      <c r="P254" s="12"/>
      <c r="Q254" s="12"/>
      <c r="R254" s="12"/>
      <c r="S254" s="12"/>
      <c r="T254" s="12"/>
      <c r="U254" s="12"/>
      <c r="V254" s="12"/>
      <c r="W254" s="12"/>
      <c r="X254" s="12"/>
      <c r="Y254" s="12"/>
      <c r="Z254" s="12"/>
      <c r="AA254" s="12"/>
      <c r="AB254" s="12"/>
      <c r="AC254" s="12"/>
      <c r="AD254" s="12"/>
      <c r="AE254" s="12"/>
      <c r="AF254" s="12"/>
      <c r="AG254" s="12"/>
    </row>
    <row r="255" spans="1:33">
      <c r="A255" s="12"/>
      <c r="B255" s="12"/>
      <c r="C255" s="12"/>
      <c r="D255" s="12"/>
      <c r="E255" s="12"/>
      <c r="F255" s="12"/>
      <c r="G255" s="12"/>
      <c r="H255" s="12"/>
      <c r="I255" s="12"/>
      <c r="J255" s="12"/>
      <c r="K255" s="12"/>
      <c r="L255" s="12"/>
      <c r="M255" s="12"/>
      <c r="N255" s="12"/>
      <c r="O255" s="12"/>
      <c r="P255" s="12"/>
      <c r="Q255" s="12"/>
      <c r="R255" s="12"/>
      <c r="S255" s="12"/>
      <c r="T255" s="12"/>
      <c r="U255" s="12"/>
      <c r="V255" s="12"/>
      <c r="W255" s="12"/>
      <c r="X255" s="12"/>
      <c r="Y255" s="12"/>
      <c r="Z255" s="12"/>
      <c r="AA255" s="12"/>
      <c r="AB255" s="12"/>
      <c r="AC255" s="12"/>
      <c r="AD255" s="12"/>
      <c r="AE255" s="12"/>
      <c r="AF255" s="12"/>
      <c r="AG255" s="12"/>
    </row>
    <row r="256" spans="1:33">
      <c r="A256" s="12"/>
      <c r="B256" s="12"/>
      <c r="C256" s="12"/>
      <c r="D256" s="12"/>
      <c r="E256" s="12"/>
      <c r="F256" s="12"/>
      <c r="G256" s="12"/>
      <c r="H256" s="12"/>
      <c r="I256" s="12"/>
      <c r="J256" s="12"/>
      <c r="K256" s="12"/>
      <c r="L256" s="12"/>
      <c r="M256" s="12"/>
      <c r="N256" s="12"/>
      <c r="O256" s="12"/>
      <c r="P256" s="12"/>
      <c r="Q256" s="12"/>
      <c r="R256" s="12"/>
      <c r="S256" s="12"/>
      <c r="T256" s="12"/>
      <c r="U256" s="12"/>
      <c r="V256" s="12"/>
      <c r="W256" s="12"/>
      <c r="X256" s="12"/>
      <c r="Y256" s="12"/>
      <c r="Z256" s="12"/>
      <c r="AA256" s="12"/>
      <c r="AB256" s="12"/>
      <c r="AC256" s="12"/>
      <c r="AD256" s="12"/>
      <c r="AE256" s="12"/>
      <c r="AF256" s="12"/>
      <c r="AG256" s="12"/>
    </row>
    <row r="257" spans="1:33">
      <c r="A257" s="12"/>
      <c r="B257" s="12"/>
      <c r="C257" s="12"/>
      <c r="D257" s="12"/>
      <c r="E257" s="12"/>
      <c r="F257" s="12"/>
      <c r="G257" s="12"/>
      <c r="H257" s="12"/>
      <c r="I257" s="12"/>
      <c r="J257" s="12"/>
      <c r="K257" s="12"/>
      <c r="L257" s="12"/>
      <c r="M257" s="12"/>
      <c r="N257" s="12"/>
      <c r="O257" s="12"/>
      <c r="P257" s="12"/>
      <c r="Q257" s="12"/>
      <c r="R257" s="12"/>
      <c r="S257" s="12"/>
      <c r="T257" s="12"/>
      <c r="U257" s="12"/>
      <c r="V257" s="12"/>
      <c r="W257" s="12"/>
      <c r="X257" s="12"/>
      <c r="Y257" s="12"/>
      <c r="Z257" s="12"/>
      <c r="AA257" s="12"/>
      <c r="AB257" s="12"/>
      <c r="AC257" s="12"/>
      <c r="AD257" s="12"/>
      <c r="AE257" s="12"/>
      <c r="AF257" s="12"/>
      <c r="AG257" s="12"/>
    </row>
    <row r="258" spans="1:33">
      <c r="A258" s="12"/>
      <c r="B258" s="12"/>
      <c r="C258" s="12"/>
      <c r="D258" s="12"/>
      <c r="E258" s="12"/>
      <c r="F258" s="12"/>
      <c r="G258" s="12"/>
      <c r="H258" s="12"/>
      <c r="I258" s="12"/>
      <c r="J258" s="12"/>
      <c r="K258" s="12"/>
      <c r="L258" s="12"/>
      <c r="M258" s="12"/>
      <c r="N258" s="12"/>
      <c r="O258" s="12"/>
      <c r="P258" s="12"/>
      <c r="Q258" s="12"/>
      <c r="R258" s="12"/>
      <c r="S258" s="12"/>
      <c r="T258" s="12"/>
      <c r="U258" s="12"/>
      <c r="V258" s="12"/>
      <c r="W258" s="12"/>
      <c r="X258" s="12"/>
      <c r="Y258" s="12"/>
      <c r="Z258" s="12"/>
      <c r="AA258" s="12"/>
      <c r="AB258" s="12"/>
      <c r="AC258" s="12"/>
      <c r="AD258" s="12"/>
      <c r="AE258" s="12"/>
      <c r="AF258" s="12"/>
      <c r="AG258" s="12"/>
    </row>
    <row r="259" spans="1:33">
      <c r="A259" s="12"/>
      <c r="B259" s="12"/>
      <c r="C259" s="12"/>
      <c r="D259" s="12"/>
      <c r="E259" s="12"/>
      <c r="F259" s="12"/>
      <c r="G259" s="12"/>
      <c r="H259" s="12"/>
      <c r="I259" s="12"/>
      <c r="J259" s="12"/>
      <c r="K259" s="12"/>
      <c r="L259" s="12"/>
      <c r="M259" s="12"/>
      <c r="N259" s="12"/>
      <c r="O259" s="12"/>
      <c r="P259" s="12"/>
      <c r="Q259" s="12"/>
      <c r="R259" s="12"/>
      <c r="S259" s="12"/>
      <c r="T259" s="12"/>
      <c r="U259" s="12"/>
      <c r="V259" s="12"/>
      <c r="W259" s="12"/>
      <c r="X259" s="12"/>
      <c r="Y259" s="12"/>
      <c r="Z259" s="12"/>
      <c r="AA259" s="12"/>
      <c r="AB259" s="12"/>
      <c r="AC259" s="12"/>
      <c r="AD259" s="12"/>
      <c r="AE259" s="12"/>
      <c r="AF259" s="12"/>
      <c r="AG259" s="12"/>
    </row>
    <row r="260" spans="1:33">
      <c r="A260" s="12"/>
      <c r="B260" s="12"/>
      <c r="C260" s="12"/>
      <c r="D260" s="12"/>
      <c r="E260" s="12"/>
      <c r="F260" s="12"/>
      <c r="G260" s="12"/>
      <c r="H260" s="12"/>
      <c r="I260" s="12"/>
      <c r="J260" s="12"/>
      <c r="K260" s="12"/>
      <c r="L260" s="12"/>
      <c r="M260" s="12"/>
      <c r="N260" s="12"/>
      <c r="O260" s="12"/>
      <c r="P260" s="12"/>
      <c r="Q260" s="12"/>
      <c r="R260" s="12"/>
      <c r="S260" s="12"/>
      <c r="T260" s="12"/>
      <c r="U260" s="12"/>
      <c r="V260" s="12"/>
      <c r="W260" s="12"/>
      <c r="X260" s="12"/>
      <c r="Y260" s="12"/>
      <c r="Z260" s="12"/>
      <c r="AA260" s="12"/>
      <c r="AB260" s="12"/>
      <c r="AC260" s="12"/>
      <c r="AD260" s="12"/>
      <c r="AE260" s="12"/>
      <c r="AF260" s="12"/>
      <c r="AG260" s="12"/>
    </row>
    <row r="261" spans="1:33">
      <c r="A261" s="12"/>
      <c r="B261" s="12"/>
      <c r="C261" s="12"/>
      <c r="D261" s="12"/>
      <c r="E261" s="12"/>
      <c r="F261" s="12"/>
      <c r="G261" s="12"/>
      <c r="H261" s="12"/>
      <c r="I261" s="12"/>
      <c r="J261" s="12"/>
      <c r="K261" s="12"/>
      <c r="L261" s="12"/>
      <c r="M261" s="12"/>
      <c r="N261" s="12"/>
      <c r="O261" s="12"/>
      <c r="P261" s="12"/>
      <c r="Q261" s="12"/>
      <c r="R261" s="12"/>
      <c r="S261" s="12"/>
      <c r="T261" s="12"/>
      <c r="U261" s="12"/>
      <c r="V261" s="12"/>
      <c r="W261" s="12"/>
      <c r="X261" s="12"/>
      <c r="Y261" s="12"/>
      <c r="Z261" s="12"/>
      <c r="AA261" s="12"/>
      <c r="AB261" s="12"/>
      <c r="AC261" s="12"/>
      <c r="AD261" s="12"/>
      <c r="AE261" s="12"/>
      <c r="AF261" s="12"/>
      <c r="AG261" s="12"/>
    </row>
    <row r="262" spans="1:33">
      <c r="A262" s="12"/>
      <c r="B262" s="12"/>
      <c r="C262" s="12"/>
      <c r="D262" s="12"/>
      <c r="E262" s="12"/>
      <c r="F262" s="12"/>
      <c r="G262" s="12"/>
      <c r="H262" s="12"/>
      <c r="I262" s="12"/>
      <c r="J262" s="12"/>
      <c r="K262" s="12"/>
      <c r="L262" s="12"/>
      <c r="M262" s="12"/>
      <c r="N262" s="12"/>
      <c r="O262" s="12"/>
      <c r="P262" s="12"/>
      <c r="Q262" s="12"/>
      <c r="R262" s="12"/>
      <c r="S262" s="12"/>
      <c r="T262" s="12"/>
      <c r="U262" s="12"/>
      <c r="V262" s="12"/>
      <c r="W262" s="12"/>
      <c r="X262" s="12"/>
      <c r="Y262" s="12"/>
      <c r="Z262" s="12"/>
      <c r="AA262" s="12"/>
      <c r="AB262" s="12"/>
      <c r="AC262" s="12"/>
      <c r="AD262" s="12"/>
      <c r="AE262" s="12"/>
      <c r="AF262" s="12"/>
      <c r="AG262" s="12"/>
    </row>
    <row r="263" spans="1:33">
      <c r="A263" s="12"/>
      <c r="B263" s="12"/>
      <c r="C263" s="12"/>
      <c r="D263" s="12"/>
      <c r="E263" s="12"/>
      <c r="F263" s="12"/>
      <c r="G263" s="12"/>
      <c r="H263" s="12"/>
      <c r="I263" s="12"/>
      <c r="J263" s="12"/>
      <c r="K263" s="12"/>
      <c r="L263" s="12"/>
      <c r="M263" s="12"/>
      <c r="N263" s="12"/>
      <c r="O263" s="12"/>
      <c r="P263" s="12"/>
      <c r="Q263" s="12"/>
      <c r="R263" s="12"/>
      <c r="S263" s="12"/>
      <c r="T263" s="12"/>
      <c r="U263" s="12"/>
      <c r="V263" s="12"/>
      <c r="W263" s="12"/>
      <c r="X263" s="12"/>
      <c r="Y263" s="12"/>
      <c r="Z263" s="12"/>
      <c r="AA263" s="12"/>
      <c r="AB263" s="12"/>
      <c r="AC263" s="12"/>
      <c r="AD263" s="12"/>
      <c r="AE263" s="12"/>
      <c r="AF263" s="12"/>
      <c r="AG263" s="12"/>
    </row>
    <row r="264" spans="1:33">
      <c r="A264" s="12"/>
      <c r="B264" s="12"/>
      <c r="C264" s="12"/>
      <c r="D264" s="12"/>
      <c r="E264" s="12"/>
      <c r="F264" s="12"/>
      <c r="G264" s="12"/>
      <c r="H264" s="12"/>
      <c r="I264" s="12"/>
      <c r="J264" s="12"/>
      <c r="K264" s="12"/>
      <c r="L264" s="12"/>
      <c r="M264" s="12"/>
      <c r="N264" s="12"/>
      <c r="O264" s="12"/>
      <c r="P264" s="12"/>
      <c r="Q264" s="12"/>
      <c r="R264" s="12"/>
      <c r="S264" s="12"/>
      <c r="T264" s="12"/>
      <c r="U264" s="12"/>
      <c r="V264" s="12"/>
      <c r="W264" s="12"/>
      <c r="X264" s="12"/>
      <c r="Y264" s="12"/>
      <c r="Z264" s="12"/>
      <c r="AA264" s="12"/>
      <c r="AB264" s="12"/>
      <c r="AC264" s="12"/>
      <c r="AD264" s="12"/>
      <c r="AE264" s="12"/>
      <c r="AF264" s="12"/>
      <c r="AG264" s="12"/>
    </row>
    <row r="265" spans="1:33">
      <c r="A265" s="12"/>
      <c r="B265" s="12"/>
      <c r="C265" s="12"/>
      <c r="D265" s="12"/>
      <c r="E265" s="12"/>
      <c r="F265" s="12"/>
      <c r="G265" s="12"/>
      <c r="H265" s="12"/>
      <c r="I265" s="12"/>
      <c r="J265" s="12"/>
      <c r="K265" s="12"/>
      <c r="L265" s="12"/>
      <c r="M265" s="12"/>
      <c r="N265" s="12"/>
      <c r="O265" s="12"/>
      <c r="P265" s="12"/>
      <c r="Q265" s="12"/>
      <c r="R265" s="12"/>
      <c r="S265" s="12"/>
      <c r="T265" s="12"/>
      <c r="U265" s="12"/>
      <c r="V265" s="12"/>
      <c r="W265" s="12"/>
      <c r="X265" s="12"/>
      <c r="Y265" s="12"/>
      <c r="Z265" s="12"/>
      <c r="AA265" s="12"/>
      <c r="AB265" s="12"/>
      <c r="AC265" s="12"/>
      <c r="AD265" s="12"/>
      <c r="AE265" s="12"/>
      <c r="AF265" s="12"/>
      <c r="AG265" s="12"/>
    </row>
    <row r="266" spans="1:33">
      <c r="A266" s="12"/>
      <c r="B266" s="12"/>
      <c r="C266" s="12"/>
      <c r="D266" s="12"/>
      <c r="E266" s="12"/>
      <c r="F266" s="12"/>
      <c r="G266" s="12"/>
      <c r="H266" s="12"/>
      <c r="I266" s="12"/>
      <c r="J266" s="12"/>
      <c r="K266" s="12"/>
      <c r="L266" s="12"/>
      <c r="M266" s="12"/>
      <c r="N266" s="12"/>
      <c r="O266" s="12"/>
      <c r="P266" s="12"/>
      <c r="Q266" s="12"/>
      <c r="R266" s="12"/>
      <c r="S266" s="12"/>
      <c r="T266" s="12"/>
      <c r="U266" s="12"/>
      <c r="V266" s="12"/>
      <c r="W266" s="12"/>
      <c r="X266" s="12"/>
      <c r="Y266" s="12"/>
      <c r="Z266" s="12"/>
      <c r="AA266" s="12"/>
      <c r="AB266" s="12"/>
      <c r="AC266" s="12"/>
      <c r="AD266" s="12"/>
      <c r="AE266" s="12"/>
      <c r="AF266" s="12"/>
      <c r="AG266" s="12"/>
    </row>
    <row r="267" spans="1:33">
      <c r="A267" s="12"/>
      <c r="B267" s="12"/>
      <c r="C267" s="12"/>
      <c r="D267" s="12"/>
      <c r="E267" s="12"/>
      <c r="F267" s="12"/>
      <c r="G267" s="12"/>
      <c r="H267" s="12"/>
      <c r="I267" s="12"/>
      <c r="J267" s="12"/>
      <c r="K267" s="12"/>
      <c r="L267" s="12"/>
      <c r="M267" s="12"/>
      <c r="N267" s="12"/>
      <c r="O267" s="12"/>
      <c r="P267" s="12"/>
      <c r="Q267" s="12"/>
      <c r="R267" s="12"/>
      <c r="S267" s="12"/>
      <c r="T267" s="12"/>
      <c r="U267" s="12"/>
      <c r="V267" s="12"/>
      <c r="W267" s="12"/>
      <c r="X267" s="12"/>
      <c r="Y267" s="12"/>
      <c r="Z267" s="12"/>
      <c r="AA267" s="12"/>
      <c r="AB267" s="12"/>
      <c r="AC267" s="12"/>
      <c r="AD267" s="12"/>
      <c r="AE267" s="12"/>
      <c r="AF267" s="12"/>
      <c r="AG267" s="12"/>
    </row>
    <row r="268" spans="1:33">
      <c r="A268" s="12"/>
      <c r="B268" s="12"/>
      <c r="C268" s="12"/>
      <c r="D268" s="12"/>
      <c r="E268" s="12"/>
      <c r="F268" s="12"/>
      <c r="G268" s="12"/>
      <c r="H268" s="12"/>
      <c r="I268" s="12"/>
      <c r="J268" s="12"/>
      <c r="K268" s="12"/>
      <c r="L268" s="12"/>
      <c r="M268" s="12"/>
      <c r="N268" s="12"/>
      <c r="O268" s="12"/>
      <c r="P268" s="12"/>
      <c r="Q268" s="12"/>
      <c r="R268" s="12"/>
      <c r="S268" s="12"/>
      <c r="T268" s="12"/>
      <c r="U268" s="12"/>
      <c r="V268" s="12"/>
      <c r="W268" s="12"/>
      <c r="X268" s="12"/>
      <c r="Y268" s="12"/>
      <c r="Z268" s="12"/>
      <c r="AA268" s="12"/>
      <c r="AB268" s="12"/>
      <c r="AC268" s="12"/>
      <c r="AD268" s="12"/>
      <c r="AE268" s="12"/>
      <c r="AF268" s="12"/>
      <c r="AG268" s="12"/>
    </row>
    <row r="269" spans="1:33">
      <c r="A269" s="12"/>
      <c r="B269" s="12"/>
      <c r="C269" s="12"/>
      <c r="D269" s="12"/>
      <c r="E269" s="12"/>
      <c r="F269" s="12"/>
      <c r="G269" s="12"/>
      <c r="H269" s="12"/>
      <c r="I269" s="12"/>
      <c r="J269" s="12"/>
      <c r="K269" s="12"/>
      <c r="L269" s="12"/>
      <c r="M269" s="12"/>
      <c r="N269" s="12"/>
      <c r="O269" s="12"/>
      <c r="P269" s="12"/>
      <c r="Q269" s="12"/>
      <c r="R269" s="12"/>
      <c r="S269" s="12"/>
      <c r="T269" s="12"/>
      <c r="U269" s="12"/>
      <c r="V269" s="12"/>
      <c r="W269" s="12"/>
      <c r="X269" s="12"/>
      <c r="Y269" s="12"/>
      <c r="Z269" s="12"/>
      <c r="AA269" s="12"/>
      <c r="AB269" s="12"/>
      <c r="AC269" s="12"/>
      <c r="AD269" s="12"/>
      <c r="AE269" s="12"/>
      <c r="AF269" s="12"/>
      <c r="AG269" s="12"/>
    </row>
    <row r="270" spans="1:33">
      <c r="A270" s="12"/>
      <c r="B270" s="12"/>
      <c r="C270" s="12"/>
      <c r="D270" s="12"/>
      <c r="E270" s="12"/>
      <c r="F270" s="12"/>
      <c r="G270" s="12"/>
      <c r="H270" s="12"/>
      <c r="I270" s="12"/>
      <c r="J270" s="12"/>
      <c r="K270" s="12"/>
      <c r="L270" s="12"/>
      <c r="M270" s="12"/>
      <c r="N270" s="12"/>
      <c r="O270" s="12"/>
      <c r="P270" s="12"/>
      <c r="Q270" s="12"/>
      <c r="R270" s="12"/>
      <c r="S270" s="12"/>
      <c r="T270" s="12"/>
      <c r="U270" s="12"/>
      <c r="V270" s="12"/>
      <c r="W270" s="12"/>
      <c r="X270" s="12"/>
      <c r="Y270" s="12"/>
      <c r="Z270" s="12"/>
      <c r="AA270" s="12"/>
      <c r="AB270" s="12"/>
      <c r="AC270" s="12"/>
      <c r="AD270" s="12"/>
      <c r="AE270" s="12"/>
      <c r="AF270" s="12"/>
      <c r="AG270" s="12"/>
    </row>
    <row r="271" spans="1:33">
      <c r="A271" s="12"/>
      <c r="B271" s="12"/>
      <c r="C271" s="12"/>
      <c r="D271" s="12"/>
      <c r="E271" s="12"/>
      <c r="F271" s="12"/>
      <c r="G271" s="12"/>
      <c r="H271" s="12"/>
      <c r="I271" s="12"/>
      <c r="J271" s="12"/>
      <c r="K271" s="12"/>
      <c r="L271" s="12"/>
      <c r="M271" s="12"/>
      <c r="N271" s="12"/>
      <c r="O271" s="12"/>
      <c r="P271" s="12"/>
      <c r="Q271" s="12"/>
      <c r="R271" s="12"/>
      <c r="S271" s="12"/>
      <c r="T271" s="12"/>
      <c r="U271" s="12"/>
      <c r="V271" s="12"/>
      <c r="W271" s="12"/>
      <c r="X271" s="12"/>
      <c r="Y271" s="12"/>
      <c r="Z271" s="12"/>
      <c r="AA271" s="12"/>
      <c r="AB271" s="12"/>
      <c r="AC271" s="12"/>
      <c r="AD271" s="12"/>
      <c r="AE271" s="12"/>
      <c r="AF271" s="12"/>
      <c r="AG271" s="12"/>
    </row>
    <row r="272" spans="1:33">
      <c r="A272" s="12"/>
      <c r="B272" s="12"/>
      <c r="C272" s="12"/>
      <c r="D272" s="12"/>
      <c r="E272" s="12"/>
      <c r="F272" s="12"/>
      <c r="G272" s="12"/>
      <c r="H272" s="12"/>
      <c r="I272" s="12"/>
      <c r="J272" s="12"/>
      <c r="K272" s="12"/>
      <c r="L272" s="12"/>
      <c r="M272" s="12"/>
      <c r="N272" s="12"/>
      <c r="O272" s="12"/>
      <c r="P272" s="12"/>
      <c r="Q272" s="12"/>
      <c r="R272" s="12"/>
      <c r="S272" s="12"/>
      <c r="T272" s="12"/>
      <c r="U272" s="12"/>
      <c r="V272" s="12"/>
      <c r="W272" s="12"/>
      <c r="X272" s="12"/>
      <c r="Y272" s="12"/>
      <c r="Z272" s="12"/>
      <c r="AA272" s="12"/>
      <c r="AB272" s="12"/>
      <c r="AC272" s="12"/>
      <c r="AD272" s="12"/>
      <c r="AE272" s="12"/>
      <c r="AF272" s="12"/>
      <c r="AG272" s="12"/>
    </row>
    <row r="273" spans="1:33">
      <c r="A273" s="12"/>
      <c r="B273" s="12"/>
      <c r="C273" s="12"/>
      <c r="D273" s="12"/>
      <c r="E273" s="12"/>
      <c r="F273" s="12"/>
      <c r="G273" s="12"/>
      <c r="H273" s="12"/>
      <c r="I273" s="12"/>
      <c r="J273" s="12"/>
      <c r="K273" s="12"/>
      <c r="L273" s="12"/>
      <c r="M273" s="12"/>
      <c r="N273" s="12"/>
      <c r="O273" s="12"/>
      <c r="P273" s="12"/>
      <c r="Q273" s="12"/>
      <c r="R273" s="12"/>
      <c r="S273" s="12"/>
      <c r="T273" s="12"/>
      <c r="U273" s="12"/>
      <c r="V273" s="12"/>
      <c r="W273" s="12"/>
      <c r="X273" s="12"/>
      <c r="Y273" s="12"/>
      <c r="Z273" s="12"/>
      <c r="AA273" s="12"/>
      <c r="AB273" s="12"/>
      <c r="AC273" s="12"/>
      <c r="AD273" s="12"/>
      <c r="AE273" s="12"/>
      <c r="AF273" s="12"/>
      <c r="AG273" s="12"/>
    </row>
    <row r="274" spans="1:33">
      <c r="A274" s="12"/>
      <c r="B274" s="12"/>
      <c r="C274" s="12"/>
      <c r="D274" s="12"/>
      <c r="E274" s="12"/>
      <c r="F274" s="12"/>
      <c r="G274" s="12"/>
      <c r="H274" s="12"/>
      <c r="I274" s="12"/>
      <c r="J274" s="12"/>
      <c r="K274" s="12"/>
      <c r="L274" s="12"/>
      <c r="M274" s="12"/>
      <c r="N274" s="12"/>
      <c r="O274" s="12"/>
      <c r="P274" s="12"/>
      <c r="Q274" s="12"/>
      <c r="R274" s="12"/>
      <c r="S274" s="12"/>
      <c r="T274" s="12"/>
      <c r="U274" s="12"/>
      <c r="V274" s="12"/>
      <c r="W274" s="12"/>
      <c r="X274" s="12"/>
      <c r="Y274" s="12"/>
      <c r="Z274" s="12"/>
      <c r="AA274" s="12"/>
      <c r="AB274" s="12"/>
      <c r="AC274" s="12"/>
      <c r="AD274" s="12"/>
      <c r="AE274" s="12"/>
      <c r="AF274" s="12"/>
      <c r="AG274" s="12"/>
    </row>
    <row r="275" spans="1:33">
      <c r="A275" s="12"/>
      <c r="B275" s="12"/>
      <c r="C275" s="12"/>
      <c r="D275" s="12"/>
      <c r="E275" s="12"/>
      <c r="F275" s="12"/>
      <c r="G275" s="12"/>
      <c r="H275" s="12"/>
      <c r="I275" s="12"/>
      <c r="J275" s="12"/>
      <c r="K275" s="12"/>
      <c r="L275" s="12"/>
      <c r="M275" s="12"/>
      <c r="N275" s="12"/>
      <c r="O275" s="12"/>
      <c r="P275" s="12"/>
      <c r="Q275" s="12"/>
      <c r="R275" s="12"/>
      <c r="S275" s="12"/>
      <c r="T275" s="12"/>
      <c r="U275" s="12"/>
      <c r="V275" s="12"/>
      <c r="W275" s="12"/>
      <c r="X275" s="12"/>
      <c r="Y275" s="12"/>
      <c r="Z275" s="12"/>
      <c r="AA275" s="12"/>
      <c r="AB275" s="12"/>
      <c r="AC275" s="12"/>
      <c r="AD275" s="12"/>
      <c r="AE275" s="12"/>
      <c r="AF275" s="12"/>
      <c r="AG275" s="12"/>
    </row>
    <row r="276" spans="1:33">
      <c r="A276" s="12"/>
      <c r="B276" s="12"/>
      <c r="C276" s="12"/>
      <c r="D276" s="12"/>
      <c r="E276" s="12"/>
      <c r="F276" s="12"/>
      <c r="G276" s="12"/>
      <c r="H276" s="12"/>
      <c r="I276" s="12"/>
      <c r="J276" s="12"/>
      <c r="K276" s="12"/>
      <c r="L276" s="12"/>
      <c r="M276" s="12"/>
      <c r="N276" s="12"/>
      <c r="O276" s="12"/>
      <c r="P276" s="12"/>
      <c r="Q276" s="12"/>
      <c r="R276" s="12"/>
      <c r="S276" s="12"/>
      <c r="T276" s="12"/>
      <c r="U276" s="12"/>
      <c r="V276" s="12"/>
      <c r="W276" s="12"/>
      <c r="X276" s="12"/>
      <c r="Y276" s="12"/>
      <c r="Z276" s="12"/>
      <c r="AA276" s="12"/>
      <c r="AB276" s="12"/>
      <c r="AC276" s="12"/>
      <c r="AD276" s="12"/>
      <c r="AE276" s="12"/>
      <c r="AF276" s="12"/>
      <c r="AG276" s="12"/>
    </row>
    <row r="277" spans="1:33">
      <c r="A277" s="12"/>
      <c r="B277" s="12"/>
      <c r="C277" s="12"/>
      <c r="D277" s="12"/>
      <c r="E277" s="12"/>
      <c r="F277" s="12"/>
      <c r="G277" s="12"/>
      <c r="H277" s="12"/>
      <c r="I277" s="12"/>
      <c r="J277" s="12"/>
      <c r="K277" s="12"/>
      <c r="L277" s="12"/>
      <c r="M277" s="12"/>
      <c r="N277" s="12"/>
      <c r="O277" s="12"/>
      <c r="P277" s="12"/>
      <c r="Q277" s="12"/>
      <c r="R277" s="12"/>
      <c r="S277" s="12"/>
      <c r="T277" s="12"/>
      <c r="U277" s="12"/>
      <c r="V277" s="12"/>
      <c r="W277" s="12"/>
      <c r="X277" s="12"/>
      <c r="Y277" s="12"/>
      <c r="Z277" s="12"/>
      <c r="AA277" s="12"/>
      <c r="AB277" s="12"/>
      <c r="AC277" s="12"/>
      <c r="AD277" s="12"/>
      <c r="AE277" s="12"/>
      <c r="AF277" s="12"/>
      <c r="AG277" s="12"/>
    </row>
    <row r="278" spans="1:33">
      <c r="A278" s="12"/>
      <c r="B278" s="12"/>
      <c r="C278" s="12"/>
      <c r="D278" s="12"/>
      <c r="E278" s="12"/>
      <c r="F278" s="12"/>
      <c r="G278" s="12"/>
      <c r="H278" s="12"/>
      <c r="I278" s="12"/>
      <c r="J278" s="12"/>
      <c r="K278" s="12"/>
      <c r="L278" s="12"/>
      <c r="M278" s="12"/>
      <c r="N278" s="12"/>
      <c r="O278" s="12"/>
      <c r="P278" s="12"/>
      <c r="Q278" s="12"/>
      <c r="R278" s="12"/>
      <c r="S278" s="12"/>
      <c r="T278" s="12"/>
      <c r="U278" s="12"/>
      <c r="V278" s="12"/>
      <c r="W278" s="12"/>
      <c r="X278" s="12"/>
      <c r="Y278" s="12"/>
      <c r="Z278" s="12"/>
      <c r="AA278" s="12"/>
      <c r="AB278" s="12"/>
      <c r="AC278" s="12"/>
      <c r="AD278" s="12"/>
      <c r="AE278" s="12"/>
      <c r="AF278" s="12"/>
      <c r="AG278" s="12"/>
    </row>
    <row r="279" spans="1:33">
      <c r="A279" s="12"/>
      <c r="B279" s="12"/>
      <c r="C279" s="12"/>
      <c r="D279" s="12"/>
      <c r="E279" s="12"/>
      <c r="F279" s="12"/>
      <c r="G279" s="12"/>
      <c r="H279" s="12"/>
      <c r="I279" s="12"/>
      <c r="J279" s="12"/>
      <c r="K279" s="12"/>
      <c r="L279" s="12"/>
      <c r="M279" s="12"/>
      <c r="N279" s="12"/>
      <c r="O279" s="12"/>
      <c r="P279" s="12"/>
      <c r="Q279" s="12"/>
      <c r="R279" s="12"/>
      <c r="S279" s="12"/>
      <c r="T279" s="12"/>
      <c r="U279" s="12"/>
      <c r="V279" s="12"/>
      <c r="W279" s="12"/>
      <c r="X279" s="12"/>
      <c r="Y279" s="12"/>
      <c r="Z279" s="12"/>
      <c r="AA279" s="12"/>
      <c r="AB279" s="12"/>
      <c r="AC279" s="12"/>
      <c r="AD279" s="12"/>
      <c r="AE279" s="12"/>
      <c r="AF279" s="12"/>
      <c r="AG279" s="12"/>
    </row>
    <row r="280" spans="1:33">
      <c r="A280" s="12"/>
      <c r="B280" s="12"/>
      <c r="C280" s="12"/>
      <c r="D280" s="12"/>
      <c r="E280" s="12"/>
      <c r="F280" s="12"/>
      <c r="G280" s="12"/>
      <c r="H280" s="12"/>
      <c r="I280" s="12"/>
      <c r="J280" s="12"/>
      <c r="K280" s="12"/>
      <c r="L280" s="12"/>
      <c r="M280" s="12"/>
      <c r="N280" s="12"/>
      <c r="O280" s="12"/>
      <c r="P280" s="12"/>
      <c r="Q280" s="12"/>
      <c r="R280" s="12"/>
      <c r="S280" s="12"/>
      <c r="T280" s="12"/>
      <c r="U280" s="12"/>
      <c r="V280" s="12"/>
      <c r="W280" s="12"/>
      <c r="X280" s="12"/>
      <c r="Y280" s="12"/>
      <c r="Z280" s="12"/>
      <c r="AA280" s="12"/>
      <c r="AB280" s="12"/>
      <c r="AC280" s="12"/>
      <c r="AD280" s="12"/>
      <c r="AE280" s="12"/>
      <c r="AF280" s="12"/>
      <c r="AG280" s="12"/>
    </row>
    <row r="281" spans="1:33">
      <c r="A281" s="12"/>
      <c r="B281" s="12"/>
      <c r="C281" s="12"/>
      <c r="D281" s="12"/>
      <c r="E281" s="12"/>
      <c r="F281" s="12"/>
      <c r="G281" s="12"/>
      <c r="H281" s="12"/>
      <c r="I281" s="12"/>
      <c r="J281" s="12"/>
      <c r="K281" s="12"/>
      <c r="L281" s="12"/>
      <c r="M281" s="12"/>
      <c r="N281" s="12"/>
      <c r="O281" s="12"/>
      <c r="P281" s="12"/>
      <c r="Q281" s="12"/>
      <c r="R281" s="12"/>
      <c r="S281" s="12"/>
      <c r="T281" s="12"/>
      <c r="U281" s="12"/>
      <c r="V281" s="12"/>
      <c r="W281" s="12"/>
      <c r="X281" s="12"/>
      <c r="Y281" s="12"/>
      <c r="Z281" s="12"/>
      <c r="AA281" s="12"/>
      <c r="AB281" s="12"/>
      <c r="AC281" s="12"/>
      <c r="AD281" s="12"/>
      <c r="AE281" s="12"/>
      <c r="AF281" s="12"/>
      <c r="AG281" s="12"/>
    </row>
    <row r="282" spans="1:33">
      <c r="A282" s="12"/>
      <c r="B282" s="12"/>
      <c r="C282" s="12"/>
      <c r="D282" s="12"/>
      <c r="E282" s="12"/>
      <c r="F282" s="12"/>
      <c r="G282" s="12"/>
      <c r="H282" s="12"/>
      <c r="I282" s="12"/>
      <c r="J282" s="12"/>
      <c r="K282" s="12"/>
      <c r="L282" s="12"/>
      <c r="M282" s="12"/>
      <c r="N282" s="12"/>
      <c r="O282" s="12"/>
      <c r="P282" s="12"/>
      <c r="Q282" s="12"/>
      <c r="R282" s="12"/>
      <c r="S282" s="12"/>
      <c r="T282" s="12"/>
      <c r="U282" s="12"/>
      <c r="V282" s="12"/>
      <c r="W282" s="12"/>
      <c r="X282" s="12"/>
      <c r="Y282" s="12"/>
      <c r="Z282" s="12"/>
      <c r="AA282" s="12"/>
      <c r="AB282" s="12"/>
      <c r="AC282" s="12"/>
      <c r="AD282" s="12"/>
      <c r="AE282" s="12"/>
      <c r="AF282" s="12"/>
      <c r="AG282" s="12"/>
    </row>
    <row r="283" spans="1:33">
      <c r="A283" s="12"/>
      <c r="B283" s="12"/>
      <c r="C283" s="12"/>
      <c r="D283" s="12"/>
      <c r="E283" s="12"/>
      <c r="F283" s="12"/>
      <c r="G283" s="12"/>
      <c r="H283" s="12"/>
      <c r="I283" s="12"/>
      <c r="J283" s="12"/>
      <c r="K283" s="12"/>
      <c r="L283" s="12"/>
      <c r="M283" s="12"/>
      <c r="N283" s="12"/>
      <c r="O283" s="12"/>
      <c r="P283" s="12"/>
      <c r="Q283" s="12"/>
      <c r="R283" s="12"/>
      <c r="S283" s="12"/>
      <c r="T283" s="12"/>
      <c r="U283" s="12"/>
      <c r="V283" s="12"/>
      <c r="W283" s="12"/>
      <c r="X283" s="12"/>
      <c r="Y283" s="12"/>
      <c r="Z283" s="12"/>
      <c r="AA283" s="12"/>
      <c r="AB283" s="12"/>
      <c r="AC283" s="12"/>
      <c r="AD283" s="12"/>
      <c r="AE283" s="12"/>
      <c r="AF283" s="12"/>
      <c r="AG283" s="12"/>
    </row>
    <row r="284" spans="1:33">
      <c r="A284" s="12"/>
      <c r="B284" s="12"/>
      <c r="C284" s="12"/>
      <c r="D284" s="12"/>
      <c r="E284" s="12"/>
      <c r="F284" s="12"/>
      <c r="G284" s="12"/>
      <c r="H284" s="12"/>
      <c r="I284" s="12"/>
      <c r="J284" s="12"/>
      <c r="K284" s="12"/>
      <c r="L284" s="12"/>
      <c r="M284" s="12"/>
      <c r="N284" s="12"/>
      <c r="O284" s="12"/>
      <c r="P284" s="12"/>
      <c r="Q284" s="12"/>
      <c r="R284" s="12"/>
      <c r="S284" s="12"/>
      <c r="T284" s="12"/>
      <c r="U284" s="12"/>
      <c r="V284" s="12"/>
      <c r="W284" s="12"/>
      <c r="X284" s="12"/>
      <c r="Y284" s="12"/>
      <c r="Z284" s="12"/>
      <c r="AA284" s="12"/>
      <c r="AB284" s="12"/>
      <c r="AC284" s="12"/>
      <c r="AD284" s="12"/>
      <c r="AE284" s="12"/>
      <c r="AF284" s="12"/>
      <c r="AG284" s="12"/>
    </row>
    <row r="285" spans="1:33">
      <c r="A285" s="12"/>
      <c r="B285" s="12"/>
      <c r="C285" s="12"/>
      <c r="D285" s="12"/>
      <c r="E285" s="12"/>
      <c r="F285" s="12"/>
      <c r="G285" s="12"/>
      <c r="H285" s="12"/>
      <c r="I285" s="12"/>
      <c r="J285" s="12"/>
      <c r="K285" s="12"/>
      <c r="L285" s="12"/>
      <c r="M285" s="12"/>
      <c r="N285" s="12"/>
      <c r="O285" s="12"/>
      <c r="P285" s="12"/>
      <c r="Q285" s="12"/>
      <c r="R285" s="12"/>
      <c r="S285" s="12"/>
      <c r="T285" s="12"/>
      <c r="U285" s="12"/>
      <c r="V285" s="12"/>
      <c r="W285" s="12"/>
      <c r="X285" s="12"/>
      <c r="Y285" s="12"/>
      <c r="Z285" s="12"/>
      <c r="AA285" s="12"/>
      <c r="AB285" s="12"/>
      <c r="AC285" s="12"/>
      <c r="AD285" s="12"/>
      <c r="AE285" s="12"/>
      <c r="AF285" s="12"/>
      <c r="AG285" s="12"/>
    </row>
    <row r="286" spans="1:33">
      <c r="A286" s="12"/>
      <c r="B286" s="12"/>
      <c r="C286" s="12"/>
      <c r="D286" s="12"/>
      <c r="E286" s="12"/>
      <c r="F286" s="12"/>
      <c r="G286" s="12"/>
      <c r="H286" s="12"/>
      <c r="I286" s="12"/>
      <c r="J286" s="12"/>
      <c r="K286" s="12"/>
      <c r="L286" s="12"/>
      <c r="M286" s="12"/>
      <c r="N286" s="12"/>
      <c r="O286" s="12"/>
      <c r="P286" s="12"/>
      <c r="Q286" s="12"/>
      <c r="R286" s="12"/>
      <c r="S286" s="12"/>
      <c r="T286" s="12"/>
      <c r="U286" s="12"/>
      <c r="V286" s="12"/>
      <c r="W286" s="12"/>
      <c r="X286" s="12"/>
      <c r="Y286" s="12"/>
      <c r="Z286" s="12"/>
      <c r="AA286" s="12"/>
      <c r="AB286" s="12"/>
      <c r="AC286" s="12"/>
      <c r="AD286" s="12"/>
      <c r="AE286" s="12"/>
      <c r="AF286" s="12"/>
      <c r="AG286" s="12"/>
    </row>
    <row r="287" spans="1:33">
      <c r="A287" s="12"/>
      <c r="B287" s="12"/>
      <c r="C287" s="12"/>
      <c r="D287" s="12"/>
      <c r="E287" s="12"/>
      <c r="F287" s="12"/>
      <c r="G287" s="12"/>
      <c r="H287" s="12"/>
      <c r="I287" s="12"/>
      <c r="J287" s="12"/>
      <c r="K287" s="12"/>
      <c r="L287" s="12"/>
      <c r="M287" s="12"/>
      <c r="N287" s="12"/>
      <c r="O287" s="12"/>
      <c r="P287" s="12"/>
      <c r="Q287" s="12"/>
      <c r="R287" s="12"/>
      <c r="S287" s="12"/>
      <c r="T287" s="12"/>
      <c r="U287" s="12"/>
      <c r="V287" s="12"/>
      <c r="W287" s="12"/>
      <c r="X287" s="12"/>
      <c r="Y287" s="12"/>
      <c r="Z287" s="12"/>
      <c r="AA287" s="12"/>
      <c r="AB287" s="12"/>
      <c r="AC287" s="12"/>
      <c r="AD287" s="12"/>
      <c r="AE287" s="12"/>
      <c r="AF287" s="12"/>
      <c r="AG287" s="12"/>
    </row>
    <row r="288" spans="1:33">
      <c r="A288" s="12"/>
      <c r="B288" s="12"/>
      <c r="C288" s="12"/>
      <c r="D288" s="12"/>
      <c r="E288" s="12"/>
      <c r="F288" s="12"/>
      <c r="G288" s="12"/>
      <c r="H288" s="12"/>
      <c r="I288" s="12"/>
      <c r="J288" s="12"/>
      <c r="K288" s="12"/>
      <c r="L288" s="12"/>
      <c r="M288" s="12"/>
      <c r="N288" s="12"/>
      <c r="O288" s="12"/>
      <c r="P288" s="12"/>
      <c r="Q288" s="12"/>
      <c r="R288" s="12"/>
      <c r="S288" s="12"/>
      <c r="T288" s="12"/>
      <c r="U288" s="12"/>
      <c r="V288" s="12"/>
      <c r="W288" s="12"/>
      <c r="X288" s="12"/>
      <c r="Y288" s="12"/>
      <c r="Z288" s="12"/>
      <c r="AA288" s="12"/>
      <c r="AB288" s="12"/>
      <c r="AC288" s="12"/>
      <c r="AD288" s="12"/>
      <c r="AE288" s="12"/>
      <c r="AF288" s="12"/>
      <c r="AG288" s="12"/>
    </row>
    <row r="289" spans="1:33">
      <c r="A289" s="12"/>
      <c r="B289" s="12"/>
      <c r="C289" s="12"/>
      <c r="D289" s="12"/>
      <c r="E289" s="12"/>
      <c r="F289" s="12"/>
      <c r="G289" s="12"/>
      <c r="H289" s="12"/>
      <c r="I289" s="12"/>
      <c r="J289" s="12"/>
      <c r="K289" s="12"/>
      <c r="L289" s="12"/>
      <c r="M289" s="12"/>
      <c r="N289" s="12"/>
      <c r="O289" s="12"/>
      <c r="P289" s="12"/>
      <c r="Q289" s="12"/>
      <c r="R289" s="12"/>
      <c r="S289" s="12"/>
      <c r="T289" s="12"/>
      <c r="U289" s="12"/>
      <c r="V289" s="12"/>
      <c r="W289" s="12"/>
      <c r="X289" s="12"/>
      <c r="Y289" s="12"/>
      <c r="Z289" s="12"/>
      <c r="AA289" s="12"/>
      <c r="AB289" s="12"/>
      <c r="AC289" s="12"/>
      <c r="AD289" s="12"/>
      <c r="AE289" s="12"/>
      <c r="AF289" s="12"/>
      <c r="AG289" s="12"/>
    </row>
    <row r="290" spans="1:33">
      <c r="A290" s="12"/>
      <c r="B290" s="12"/>
      <c r="C290" s="12"/>
      <c r="D290" s="12"/>
      <c r="E290" s="12"/>
      <c r="F290" s="12"/>
      <c r="G290" s="12"/>
      <c r="H290" s="12"/>
      <c r="I290" s="12"/>
      <c r="J290" s="12"/>
      <c r="K290" s="12"/>
      <c r="L290" s="12"/>
      <c r="M290" s="12"/>
      <c r="N290" s="12"/>
      <c r="O290" s="12"/>
      <c r="P290" s="12"/>
      <c r="Q290" s="12"/>
      <c r="R290" s="12"/>
      <c r="S290" s="12"/>
      <c r="T290" s="12"/>
      <c r="U290" s="12"/>
      <c r="V290" s="12"/>
      <c r="W290" s="12"/>
      <c r="X290" s="12"/>
      <c r="Y290" s="12"/>
      <c r="Z290" s="12"/>
      <c r="AA290" s="12"/>
      <c r="AB290" s="12"/>
      <c r="AC290" s="12"/>
      <c r="AD290" s="12"/>
      <c r="AE290" s="12"/>
      <c r="AF290" s="12"/>
      <c r="AG290" s="12"/>
    </row>
    <row r="291" spans="1:33">
      <c r="A291" s="12"/>
      <c r="B291" s="12"/>
      <c r="C291" s="12"/>
      <c r="D291" s="12"/>
      <c r="E291" s="12"/>
      <c r="F291" s="12"/>
      <c r="G291" s="12"/>
      <c r="H291" s="12"/>
      <c r="I291" s="12"/>
      <c r="J291" s="12"/>
      <c r="K291" s="12"/>
      <c r="L291" s="12"/>
      <c r="M291" s="12"/>
      <c r="N291" s="12"/>
      <c r="O291" s="12"/>
      <c r="P291" s="12"/>
      <c r="Q291" s="12"/>
      <c r="R291" s="12"/>
      <c r="S291" s="12"/>
      <c r="T291" s="12"/>
      <c r="U291" s="12"/>
      <c r="V291" s="12"/>
      <c r="W291" s="12"/>
      <c r="X291" s="12"/>
      <c r="Y291" s="12"/>
      <c r="Z291" s="12"/>
      <c r="AA291" s="12"/>
      <c r="AB291" s="12"/>
      <c r="AC291" s="12"/>
      <c r="AD291" s="12"/>
      <c r="AE291" s="12"/>
      <c r="AF291" s="12"/>
      <c r="AG291" s="12"/>
    </row>
    <row r="292" spans="1:33">
      <c r="A292" s="12"/>
      <c r="B292" s="12"/>
      <c r="C292" s="12"/>
      <c r="D292" s="12"/>
      <c r="E292" s="12"/>
      <c r="F292" s="12"/>
      <c r="G292" s="12"/>
      <c r="H292" s="12"/>
      <c r="I292" s="12"/>
      <c r="J292" s="12"/>
      <c r="K292" s="12"/>
      <c r="L292" s="12"/>
      <c r="M292" s="12"/>
      <c r="N292" s="12"/>
      <c r="O292" s="12"/>
      <c r="P292" s="12"/>
      <c r="Q292" s="12"/>
      <c r="R292" s="12"/>
      <c r="S292" s="12"/>
      <c r="T292" s="12"/>
      <c r="U292" s="12"/>
      <c r="V292" s="12"/>
      <c r="W292" s="12"/>
      <c r="X292" s="12"/>
      <c r="Y292" s="12"/>
      <c r="Z292" s="12"/>
      <c r="AA292" s="12"/>
      <c r="AB292" s="12"/>
      <c r="AC292" s="12"/>
      <c r="AD292" s="12"/>
      <c r="AE292" s="12"/>
      <c r="AF292" s="12"/>
      <c r="AG292" s="12"/>
    </row>
    <row r="293" spans="1:33">
      <c r="A293" s="12"/>
      <c r="B293" s="12"/>
      <c r="C293" s="12"/>
      <c r="D293" s="12"/>
      <c r="E293" s="12"/>
      <c r="F293" s="12"/>
      <c r="G293" s="12"/>
      <c r="H293" s="12"/>
      <c r="I293" s="12"/>
      <c r="J293" s="12"/>
      <c r="K293" s="12"/>
      <c r="L293" s="12"/>
      <c r="M293" s="12"/>
      <c r="N293" s="12"/>
      <c r="O293" s="12"/>
      <c r="P293" s="12"/>
      <c r="Q293" s="12"/>
      <c r="R293" s="12"/>
      <c r="S293" s="12"/>
      <c r="T293" s="12"/>
      <c r="U293" s="12"/>
      <c r="V293" s="12"/>
      <c r="W293" s="12"/>
      <c r="X293" s="12"/>
      <c r="Y293" s="12"/>
      <c r="Z293" s="12"/>
      <c r="AA293" s="12"/>
      <c r="AB293" s="12"/>
      <c r="AC293" s="12"/>
      <c r="AD293" s="12"/>
      <c r="AE293" s="12"/>
      <c r="AF293" s="12"/>
      <c r="AG293" s="12"/>
    </row>
    <row r="294" spans="1:33">
      <c r="A294" s="12"/>
      <c r="B294" s="12"/>
      <c r="C294" s="12"/>
      <c r="D294" s="12"/>
      <c r="E294" s="12"/>
      <c r="F294" s="12"/>
      <c r="G294" s="12"/>
      <c r="H294" s="12"/>
      <c r="I294" s="12"/>
      <c r="J294" s="12"/>
      <c r="K294" s="12"/>
      <c r="L294" s="12"/>
      <c r="M294" s="12"/>
      <c r="N294" s="12"/>
      <c r="O294" s="12"/>
      <c r="P294" s="12"/>
      <c r="Q294" s="12"/>
      <c r="R294" s="12"/>
      <c r="S294" s="12"/>
      <c r="T294" s="12"/>
      <c r="U294" s="12"/>
      <c r="V294" s="12"/>
      <c r="W294" s="12"/>
      <c r="X294" s="12"/>
      <c r="Y294" s="12"/>
      <c r="Z294" s="12"/>
      <c r="AA294" s="12"/>
      <c r="AB294" s="12"/>
      <c r="AC294" s="12"/>
      <c r="AD294" s="12"/>
      <c r="AE294" s="12"/>
      <c r="AF294" s="12"/>
      <c r="AG294" s="12"/>
    </row>
    <row r="295" spans="1:33">
      <c r="A295" s="12"/>
      <c r="B295" s="12"/>
      <c r="C295" s="12"/>
      <c r="D295" s="12"/>
      <c r="E295" s="12"/>
      <c r="F295" s="12"/>
      <c r="G295" s="12"/>
      <c r="H295" s="12"/>
      <c r="I295" s="12"/>
      <c r="J295" s="12"/>
      <c r="K295" s="12"/>
      <c r="L295" s="12"/>
      <c r="M295" s="12"/>
      <c r="N295" s="12"/>
      <c r="O295" s="12"/>
      <c r="P295" s="12"/>
      <c r="Q295" s="12"/>
      <c r="R295" s="12"/>
      <c r="S295" s="12"/>
      <c r="T295" s="12"/>
      <c r="U295" s="12"/>
      <c r="V295" s="12"/>
      <c r="W295" s="12"/>
      <c r="X295" s="12"/>
      <c r="Y295" s="12"/>
      <c r="Z295" s="12"/>
      <c r="AA295" s="12"/>
      <c r="AB295" s="12"/>
      <c r="AC295" s="12"/>
      <c r="AD295" s="12"/>
      <c r="AE295" s="12"/>
      <c r="AF295" s="12"/>
      <c r="AG295" s="12"/>
    </row>
    <row r="296" spans="1:33">
      <c r="A296" s="12"/>
      <c r="B296" s="12"/>
      <c r="C296" s="12"/>
      <c r="D296" s="12"/>
      <c r="E296" s="12"/>
      <c r="F296" s="12"/>
      <c r="G296" s="12"/>
      <c r="H296" s="12"/>
      <c r="I296" s="12"/>
      <c r="J296" s="12"/>
      <c r="K296" s="12"/>
      <c r="L296" s="12"/>
      <c r="M296" s="12"/>
      <c r="N296" s="12"/>
      <c r="O296" s="12"/>
      <c r="P296" s="12"/>
      <c r="Q296" s="12"/>
      <c r="R296" s="12"/>
      <c r="S296" s="12"/>
      <c r="T296" s="12"/>
      <c r="U296" s="12"/>
      <c r="V296" s="12"/>
      <c r="W296" s="12"/>
      <c r="X296" s="12"/>
      <c r="Y296" s="12"/>
      <c r="Z296" s="12"/>
      <c r="AA296" s="12"/>
      <c r="AB296" s="12"/>
      <c r="AC296" s="12"/>
      <c r="AD296" s="12"/>
      <c r="AE296" s="12"/>
      <c r="AF296" s="12"/>
      <c r="AG296" s="12"/>
    </row>
    <row r="297" spans="1:33">
      <c r="A297" s="12"/>
      <c r="B297" s="12"/>
      <c r="C297" s="12"/>
      <c r="D297" s="12"/>
      <c r="E297" s="12"/>
      <c r="F297" s="12"/>
      <c r="G297" s="12"/>
      <c r="H297" s="12"/>
      <c r="I297" s="12"/>
      <c r="J297" s="12"/>
      <c r="K297" s="12"/>
      <c r="L297" s="12"/>
      <c r="M297" s="12"/>
      <c r="N297" s="12"/>
      <c r="O297" s="12"/>
      <c r="P297" s="12"/>
      <c r="Q297" s="12"/>
      <c r="R297" s="12"/>
      <c r="S297" s="12"/>
      <c r="T297" s="12"/>
      <c r="U297" s="12"/>
      <c r="V297" s="12"/>
      <c r="W297" s="12"/>
      <c r="X297" s="12"/>
      <c r="Y297" s="12"/>
      <c r="Z297" s="12"/>
      <c r="AA297" s="12"/>
      <c r="AB297" s="12"/>
      <c r="AC297" s="12"/>
      <c r="AD297" s="12"/>
      <c r="AE297" s="12"/>
      <c r="AF297" s="12"/>
      <c r="AG297" s="12"/>
    </row>
    <row r="298" spans="1:33">
      <c r="A298" s="12"/>
      <c r="B298" s="12"/>
      <c r="C298" s="12"/>
      <c r="D298" s="12"/>
      <c r="E298" s="12"/>
      <c r="F298" s="12"/>
      <c r="G298" s="12"/>
      <c r="H298" s="12"/>
      <c r="I298" s="12"/>
      <c r="J298" s="12"/>
      <c r="K298" s="12"/>
      <c r="L298" s="12"/>
      <c r="M298" s="12"/>
      <c r="N298" s="12"/>
      <c r="O298" s="12"/>
      <c r="P298" s="12"/>
      <c r="Q298" s="12"/>
      <c r="R298" s="12"/>
      <c r="S298" s="12"/>
      <c r="T298" s="12"/>
      <c r="U298" s="12"/>
      <c r="V298" s="12"/>
      <c r="W298" s="12"/>
      <c r="X298" s="12"/>
      <c r="Y298" s="12"/>
      <c r="Z298" s="12"/>
      <c r="AA298" s="12"/>
      <c r="AB298" s="12"/>
      <c r="AC298" s="12"/>
      <c r="AD298" s="12"/>
      <c r="AE298" s="12"/>
      <c r="AF298" s="12"/>
      <c r="AG298" s="12"/>
    </row>
    <row r="299" spans="1:33">
      <c r="A299" s="12"/>
      <c r="B299" s="12"/>
      <c r="C299" s="12"/>
      <c r="D299" s="12"/>
      <c r="E299" s="12"/>
      <c r="F299" s="12"/>
      <c r="G299" s="12"/>
      <c r="H299" s="12"/>
      <c r="I299" s="12"/>
      <c r="J299" s="12"/>
      <c r="K299" s="12"/>
      <c r="L299" s="12"/>
      <c r="M299" s="12"/>
      <c r="N299" s="12"/>
      <c r="O299" s="12"/>
      <c r="P299" s="12"/>
      <c r="Q299" s="12"/>
      <c r="R299" s="12"/>
      <c r="S299" s="12"/>
      <c r="T299" s="12"/>
      <c r="U299" s="12"/>
      <c r="V299" s="12"/>
      <c r="W299" s="12"/>
      <c r="X299" s="12"/>
      <c r="Y299" s="12"/>
      <c r="Z299" s="12"/>
      <c r="AA299" s="12"/>
      <c r="AB299" s="12"/>
      <c r="AC299" s="12"/>
      <c r="AD299" s="12"/>
      <c r="AE299" s="12"/>
      <c r="AF299" s="12"/>
      <c r="AG299" s="12"/>
    </row>
    <row r="300" spans="1:33">
      <c r="A300" s="12"/>
      <c r="B300" s="12"/>
      <c r="C300" s="12"/>
      <c r="D300" s="12"/>
      <c r="E300" s="12"/>
      <c r="F300" s="12"/>
      <c r="G300" s="12"/>
      <c r="H300" s="12"/>
      <c r="I300" s="12"/>
      <c r="J300" s="12"/>
      <c r="K300" s="12"/>
      <c r="L300" s="12"/>
      <c r="M300" s="12"/>
      <c r="N300" s="12"/>
      <c r="O300" s="12"/>
      <c r="P300" s="12"/>
      <c r="Q300" s="12"/>
      <c r="R300" s="12"/>
      <c r="S300" s="12"/>
      <c r="T300" s="12"/>
      <c r="U300" s="12"/>
      <c r="V300" s="12"/>
      <c r="W300" s="12"/>
      <c r="X300" s="12"/>
      <c r="Y300" s="12"/>
      <c r="Z300" s="12"/>
      <c r="AA300" s="12"/>
      <c r="AB300" s="12"/>
      <c r="AC300" s="12"/>
      <c r="AD300" s="12"/>
      <c r="AE300" s="12"/>
      <c r="AF300" s="12"/>
      <c r="AG300" s="12"/>
    </row>
    <row r="301" spans="1:33">
      <c r="A301" s="12"/>
      <c r="B301" s="12"/>
      <c r="C301" s="12"/>
      <c r="D301" s="12"/>
      <c r="E301" s="12"/>
      <c r="F301" s="12"/>
      <c r="G301" s="12"/>
      <c r="H301" s="12"/>
      <c r="I301" s="12"/>
      <c r="J301" s="12"/>
      <c r="K301" s="12"/>
      <c r="L301" s="12"/>
      <c r="M301" s="12"/>
      <c r="N301" s="12"/>
      <c r="O301" s="12"/>
      <c r="P301" s="12"/>
      <c r="Q301" s="12"/>
      <c r="R301" s="12"/>
      <c r="S301" s="12"/>
      <c r="T301" s="12"/>
      <c r="U301" s="12"/>
      <c r="V301" s="12"/>
      <c r="W301" s="12"/>
      <c r="X301" s="12"/>
      <c r="Y301" s="12"/>
      <c r="Z301" s="12"/>
      <c r="AA301" s="12"/>
      <c r="AB301" s="12"/>
      <c r="AC301" s="12"/>
      <c r="AD301" s="12"/>
      <c r="AE301" s="12"/>
      <c r="AF301" s="12"/>
      <c r="AG301" s="12"/>
    </row>
    <row r="302" spans="1:33">
      <c r="A302" s="12"/>
      <c r="B302" s="12"/>
      <c r="C302" s="12"/>
      <c r="D302" s="12"/>
      <c r="E302" s="12"/>
      <c r="F302" s="12"/>
      <c r="G302" s="12"/>
      <c r="H302" s="12"/>
      <c r="I302" s="12"/>
      <c r="J302" s="12"/>
      <c r="K302" s="12"/>
      <c r="L302" s="12"/>
      <c r="M302" s="12"/>
      <c r="N302" s="12"/>
      <c r="O302" s="12"/>
      <c r="P302" s="12"/>
      <c r="Q302" s="12"/>
      <c r="R302" s="12"/>
      <c r="S302" s="12"/>
      <c r="T302" s="12"/>
      <c r="U302" s="12"/>
      <c r="V302" s="12"/>
      <c r="W302" s="12"/>
      <c r="X302" s="12"/>
      <c r="Y302" s="12"/>
      <c r="Z302" s="12"/>
      <c r="AA302" s="12"/>
      <c r="AB302" s="12"/>
      <c r="AC302" s="12"/>
      <c r="AD302" s="12"/>
      <c r="AE302" s="12"/>
      <c r="AF302" s="12"/>
      <c r="AG302" s="12"/>
    </row>
    <row r="303" spans="1:33">
      <c r="A303" s="12"/>
      <c r="B303" s="12"/>
      <c r="C303" s="12"/>
      <c r="D303" s="12"/>
      <c r="E303" s="12"/>
      <c r="F303" s="12"/>
      <c r="G303" s="12"/>
      <c r="H303" s="12"/>
      <c r="I303" s="12"/>
      <c r="J303" s="12"/>
      <c r="K303" s="12"/>
      <c r="L303" s="12"/>
      <c r="M303" s="12"/>
      <c r="N303" s="12"/>
      <c r="O303" s="12"/>
      <c r="P303" s="12"/>
      <c r="Q303" s="12"/>
      <c r="R303" s="12"/>
      <c r="S303" s="12"/>
      <c r="T303" s="12"/>
      <c r="U303" s="12"/>
      <c r="V303" s="12"/>
      <c r="W303" s="12"/>
      <c r="X303" s="12"/>
      <c r="Y303" s="12"/>
      <c r="Z303" s="12"/>
      <c r="AA303" s="12"/>
      <c r="AB303" s="12"/>
      <c r="AC303" s="12"/>
      <c r="AD303" s="12"/>
      <c r="AE303" s="12"/>
      <c r="AF303" s="12"/>
      <c r="AG303" s="12"/>
    </row>
    <row r="304" spans="1:33">
      <c r="A304" s="12"/>
      <c r="B304" s="12"/>
      <c r="C304" s="12"/>
      <c r="D304" s="12"/>
      <c r="E304" s="12"/>
      <c r="F304" s="12"/>
      <c r="G304" s="12"/>
      <c r="H304" s="12"/>
      <c r="I304" s="12"/>
      <c r="J304" s="12"/>
      <c r="K304" s="12"/>
      <c r="L304" s="12"/>
      <c r="M304" s="12"/>
      <c r="N304" s="12"/>
      <c r="O304" s="12"/>
      <c r="P304" s="12"/>
      <c r="Q304" s="12"/>
      <c r="R304" s="12"/>
      <c r="S304" s="12"/>
      <c r="T304" s="12"/>
      <c r="U304" s="12"/>
      <c r="V304" s="12"/>
      <c r="W304" s="12"/>
      <c r="X304" s="12"/>
      <c r="Y304" s="12"/>
      <c r="Z304" s="12"/>
      <c r="AA304" s="12"/>
      <c r="AB304" s="12"/>
      <c r="AC304" s="12"/>
      <c r="AD304" s="12"/>
      <c r="AE304" s="12"/>
      <c r="AF304" s="12"/>
      <c r="AG304" s="12"/>
    </row>
    <row r="305" spans="1:33">
      <c r="A305" s="12"/>
      <c r="B305" s="12"/>
      <c r="C305" s="12"/>
      <c r="D305" s="12"/>
      <c r="E305" s="12"/>
      <c r="F305" s="12"/>
      <c r="G305" s="12"/>
      <c r="H305" s="12"/>
      <c r="I305" s="12"/>
      <c r="J305" s="12"/>
      <c r="K305" s="12"/>
      <c r="L305" s="12"/>
      <c r="M305" s="12"/>
      <c r="N305" s="12"/>
      <c r="O305" s="12"/>
      <c r="P305" s="12"/>
      <c r="Q305" s="12"/>
      <c r="R305" s="12"/>
      <c r="S305" s="12"/>
      <c r="T305" s="12"/>
      <c r="U305" s="12"/>
      <c r="V305" s="12"/>
      <c r="W305" s="12"/>
      <c r="X305" s="12"/>
      <c r="Y305" s="12"/>
      <c r="Z305" s="12"/>
      <c r="AA305" s="12"/>
      <c r="AB305" s="12"/>
      <c r="AC305" s="12"/>
      <c r="AD305" s="12"/>
      <c r="AE305" s="12"/>
      <c r="AF305" s="12"/>
      <c r="AG305" s="12"/>
    </row>
    <row r="306" spans="1:33">
      <c r="A306" s="12"/>
      <c r="B306" s="12"/>
      <c r="C306" s="12"/>
      <c r="D306" s="12"/>
      <c r="E306" s="12"/>
      <c r="F306" s="12"/>
      <c r="G306" s="12"/>
      <c r="H306" s="12"/>
      <c r="I306" s="12"/>
      <c r="J306" s="12"/>
      <c r="K306" s="12"/>
      <c r="L306" s="12"/>
      <c r="M306" s="12"/>
      <c r="N306" s="12"/>
      <c r="O306" s="12"/>
      <c r="P306" s="12"/>
      <c r="Q306" s="12"/>
      <c r="R306" s="12"/>
      <c r="S306" s="12"/>
      <c r="T306" s="12"/>
      <c r="U306" s="12"/>
      <c r="V306" s="12"/>
      <c r="W306" s="12"/>
      <c r="X306" s="12"/>
      <c r="Y306" s="12"/>
      <c r="Z306" s="12"/>
      <c r="AA306" s="12"/>
      <c r="AB306" s="12"/>
      <c r="AC306" s="12"/>
      <c r="AD306" s="12"/>
      <c r="AE306" s="12"/>
      <c r="AF306" s="12"/>
      <c r="AG306" s="12"/>
    </row>
    <row r="307" spans="1:33">
      <c r="A307" s="12"/>
      <c r="B307" s="12"/>
      <c r="C307" s="12"/>
      <c r="D307" s="12"/>
      <c r="E307" s="12"/>
      <c r="F307" s="12"/>
      <c r="G307" s="12"/>
      <c r="H307" s="12"/>
      <c r="I307" s="12"/>
      <c r="J307" s="12"/>
      <c r="K307" s="12"/>
      <c r="L307" s="12"/>
      <c r="M307" s="12"/>
      <c r="N307" s="12"/>
      <c r="O307" s="12"/>
      <c r="P307" s="12"/>
      <c r="Q307" s="12"/>
      <c r="R307" s="12"/>
      <c r="S307" s="12"/>
      <c r="T307" s="12"/>
      <c r="U307" s="12"/>
      <c r="V307" s="12"/>
      <c r="W307" s="12"/>
      <c r="X307" s="12"/>
      <c r="Y307" s="12"/>
      <c r="Z307" s="12"/>
      <c r="AA307" s="12"/>
      <c r="AB307" s="12"/>
      <c r="AC307" s="12"/>
      <c r="AD307" s="12"/>
      <c r="AE307" s="12"/>
      <c r="AF307" s="12"/>
      <c r="AG307" s="12"/>
    </row>
    <row r="308" spans="1:33">
      <c r="A308" s="12"/>
      <c r="B308" s="12"/>
      <c r="C308" s="12"/>
      <c r="D308" s="12"/>
      <c r="E308" s="12"/>
      <c r="F308" s="12"/>
      <c r="G308" s="12"/>
      <c r="H308" s="12"/>
      <c r="I308" s="12"/>
      <c r="J308" s="12"/>
      <c r="K308" s="12"/>
      <c r="L308" s="12"/>
      <c r="M308" s="12"/>
      <c r="N308" s="12"/>
      <c r="O308" s="12"/>
      <c r="P308" s="12"/>
      <c r="Q308" s="12"/>
      <c r="R308" s="12"/>
      <c r="S308" s="12"/>
      <c r="T308" s="12"/>
      <c r="U308" s="12"/>
      <c r="V308" s="12"/>
      <c r="W308" s="12"/>
      <c r="X308" s="12"/>
      <c r="Y308" s="12"/>
      <c r="Z308" s="12"/>
      <c r="AA308" s="12"/>
      <c r="AB308" s="12"/>
      <c r="AC308" s="12"/>
      <c r="AD308" s="12"/>
      <c r="AE308" s="12"/>
      <c r="AF308" s="12"/>
      <c r="AG308" s="12"/>
    </row>
    <row r="309" spans="1:33">
      <c r="A309" s="12"/>
      <c r="B309" s="12"/>
      <c r="C309" s="12"/>
      <c r="D309" s="12"/>
      <c r="E309" s="12"/>
      <c r="F309" s="12"/>
      <c r="G309" s="12"/>
      <c r="H309" s="12"/>
      <c r="I309" s="12"/>
      <c r="J309" s="12"/>
      <c r="K309" s="12"/>
      <c r="L309" s="12"/>
      <c r="M309" s="12"/>
      <c r="N309" s="12"/>
      <c r="O309" s="12"/>
      <c r="P309" s="12"/>
      <c r="Q309" s="12"/>
      <c r="R309" s="12"/>
      <c r="S309" s="12"/>
      <c r="T309" s="12"/>
      <c r="U309" s="12"/>
      <c r="V309" s="12"/>
      <c r="W309" s="12"/>
      <c r="X309" s="12"/>
      <c r="Y309" s="12"/>
      <c r="Z309" s="12"/>
      <c r="AA309" s="12"/>
      <c r="AB309" s="12"/>
      <c r="AC309" s="12"/>
      <c r="AD309" s="12"/>
      <c r="AE309" s="12"/>
      <c r="AF309" s="12"/>
      <c r="AG309" s="12"/>
    </row>
    <row r="310" spans="1:33">
      <c r="A310" s="12"/>
      <c r="B310" s="12"/>
      <c r="C310" s="12"/>
      <c r="D310" s="12"/>
      <c r="E310" s="12"/>
      <c r="F310" s="12"/>
      <c r="G310" s="12"/>
      <c r="H310" s="12"/>
      <c r="I310" s="12"/>
      <c r="J310" s="12"/>
      <c r="K310" s="12"/>
      <c r="L310" s="12"/>
      <c r="M310" s="12"/>
      <c r="N310" s="12"/>
      <c r="O310" s="12"/>
      <c r="P310" s="12"/>
      <c r="Q310" s="12"/>
      <c r="R310" s="12"/>
      <c r="S310" s="12"/>
      <c r="T310" s="12"/>
      <c r="U310" s="12"/>
      <c r="V310" s="12"/>
      <c r="W310" s="12"/>
      <c r="X310" s="12"/>
      <c r="Y310" s="12"/>
      <c r="Z310" s="12"/>
      <c r="AA310" s="12"/>
      <c r="AB310" s="12"/>
      <c r="AC310" s="12"/>
      <c r="AD310" s="12"/>
      <c r="AE310" s="12"/>
      <c r="AF310" s="12"/>
      <c r="AG310" s="12"/>
    </row>
    <row r="311" spans="1:33">
      <c r="A311" s="12"/>
      <c r="B311" s="12"/>
      <c r="C311" s="12"/>
      <c r="D311" s="12"/>
      <c r="E311" s="12"/>
      <c r="F311" s="12"/>
      <c r="G311" s="12"/>
      <c r="H311" s="12"/>
      <c r="I311" s="12"/>
      <c r="J311" s="12"/>
      <c r="K311" s="12"/>
      <c r="L311" s="12"/>
      <c r="M311" s="12"/>
      <c r="N311" s="12"/>
      <c r="O311" s="12"/>
      <c r="P311" s="12"/>
      <c r="Q311" s="12"/>
      <c r="R311" s="12"/>
      <c r="S311" s="12"/>
      <c r="T311" s="12"/>
      <c r="U311" s="12"/>
      <c r="V311" s="12"/>
      <c r="W311" s="12"/>
      <c r="X311" s="12"/>
      <c r="Y311" s="12"/>
      <c r="Z311" s="12"/>
      <c r="AA311" s="12"/>
      <c r="AB311" s="12"/>
      <c r="AC311" s="12"/>
      <c r="AD311" s="12"/>
      <c r="AE311" s="12"/>
      <c r="AF311" s="12"/>
      <c r="AG311" s="12"/>
    </row>
    <row r="312" spans="1:33">
      <c r="A312" s="12"/>
      <c r="B312" s="12"/>
      <c r="C312" s="12"/>
      <c r="D312" s="12"/>
      <c r="E312" s="12"/>
      <c r="F312" s="12"/>
      <c r="G312" s="12"/>
      <c r="H312" s="12"/>
      <c r="I312" s="12"/>
      <c r="J312" s="12"/>
      <c r="K312" s="12"/>
      <c r="L312" s="12"/>
      <c r="M312" s="12"/>
      <c r="N312" s="12"/>
      <c r="O312" s="12"/>
      <c r="P312" s="12"/>
      <c r="Q312" s="12"/>
      <c r="R312" s="12"/>
      <c r="S312" s="12"/>
      <c r="T312" s="12"/>
      <c r="U312" s="12"/>
      <c r="V312" s="12"/>
      <c r="W312" s="12"/>
      <c r="X312" s="12"/>
      <c r="Y312" s="12"/>
      <c r="Z312" s="12"/>
      <c r="AA312" s="12"/>
      <c r="AB312" s="12"/>
      <c r="AC312" s="12"/>
      <c r="AD312" s="12"/>
      <c r="AE312" s="12"/>
      <c r="AF312" s="12"/>
      <c r="AG312" s="12"/>
    </row>
    <row r="313" spans="1:33">
      <c r="A313" s="12"/>
      <c r="B313" s="12"/>
      <c r="C313" s="12"/>
      <c r="D313" s="12"/>
      <c r="E313" s="12"/>
      <c r="F313" s="12"/>
      <c r="G313" s="12"/>
      <c r="H313" s="12"/>
      <c r="I313" s="12"/>
      <c r="J313" s="12"/>
      <c r="K313" s="12"/>
      <c r="L313" s="12"/>
      <c r="M313" s="12"/>
      <c r="N313" s="12"/>
      <c r="O313" s="12"/>
      <c r="P313" s="12"/>
      <c r="Q313" s="12"/>
      <c r="R313" s="12"/>
      <c r="S313" s="12"/>
      <c r="T313" s="12"/>
      <c r="U313" s="12"/>
      <c r="V313" s="12"/>
      <c r="W313" s="12"/>
      <c r="X313" s="12"/>
      <c r="Y313" s="12"/>
      <c r="Z313" s="12"/>
      <c r="AA313" s="12"/>
      <c r="AB313" s="12"/>
      <c r="AC313" s="12"/>
      <c r="AD313" s="12"/>
      <c r="AE313" s="12"/>
      <c r="AF313" s="12"/>
      <c r="AG313" s="12"/>
    </row>
    <row r="314" spans="1:33">
      <c r="A314" s="12"/>
      <c r="B314" s="12"/>
      <c r="C314" s="12"/>
      <c r="D314" s="12"/>
      <c r="E314" s="12"/>
      <c r="F314" s="12"/>
      <c r="G314" s="12"/>
      <c r="H314" s="12"/>
      <c r="I314" s="12"/>
      <c r="J314" s="12"/>
      <c r="K314" s="12"/>
      <c r="L314" s="12"/>
      <c r="M314" s="12"/>
      <c r="N314" s="12"/>
      <c r="O314" s="12"/>
      <c r="P314" s="12"/>
      <c r="Q314" s="12"/>
      <c r="R314" s="12"/>
      <c r="S314" s="12"/>
      <c r="T314" s="12"/>
      <c r="U314" s="12"/>
      <c r="V314" s="12"/>
      <c r="W314" s="12"/>
      <c r="X314" s="12"/>
      <c r="Y314" s="12"/>
      <c r="Z314" s="12"/>
      <c r="AA314" s="12"/>
      <c r="AB314" s="12"/>
      <c r="AC314" s="12"/>
      <c r="AD314" s="12"/>
      <c r="AE314" s="12"/>
      <c r="AF314" s="12"/>
      <c r="AG314" s="12"/>
    </row>
    <row r="315" spans="1:33">
      <c r="A315" s="12"/>
      <c r="B315" s="12"/>
      <c r="C315" s="12"/>
      <c r="D315" s="12"/>
      <c r="E315" s="12"/>
      <c r="F315" s="12"/>
      <c r="G315" s="12"/>
      <c r="H315" s="12"/>
      <c r="I315" s="12"/>
      <c r="J315" s="12"/>
      <c r="K315" s="12"/>
      <c r="L315" s="12"/>
      <c r="M315" s="12"/>
      <c r="N315" s="12"/>
      <c r="O315" s="12"/>
      <c r="P315" s="12"/>
      <c r="Q315" s="12"/>
      <c r="R315" s="12"/>
      <c r="S315" s="12"/>
      <c r="T315" s="12"/>
      <c r="U315" s="12"/>
      <c r="V315" s="12"/>
      <c r="W315" s="12"/>
      <c r="X315" s="12"/>
      <c r="Y315" s="12"/>
      <c r="Z315" s="12"/>
      <c r="AA315" s="12"/>
      <c r="AB315" s="12"/>
      <c r="AC315" s="12"/>
      <c r="AD315" s="12"/>
      <c r="AE315" s="12"/>
      <c r="AF315" s="12"/>
      <c r="AG315" s="12"/>
    </row>
    <row r="316" spans="1:33">
      <c r="A316" s="12"/>
      <c r="B316" s="12"/>
      <c r="C316" s="12"/>
      <c r="D316" s="12"/>
      <c r="E316" s="12"/>
      <c r="F316" s="12"/>
      <c r="G316" s="12"/>
      <c r="H316" s="12"/>
      <c r="I316" s="12"/>
      <c r="J316" s="12"/>
      <c r="K316" s="12"/>
      <c r="L316" s="12"/>
      <c r="M316" s="12"/>
      <c r="N316" s="12"/>
      <c r="O316" s="12"/>
      <c r="P316" s="12"/>
      <c r="Q316" s="12"/>
      <c r="R316" s="12"/>
      <c r="S316" s="12"/>
      <c r="T316" s="12"/>
      <c r="U316" s="12"/>
      <c r="V316" s="12"/>
      <c r="W316" s="12"/>
      <c r="X316" s="12"/>
      <c r="Y316" s="12"/>
      <c r="Z316" s="12"/>
      <c r="AA316" s="12"/>
      <c r="AB316" s="12"/>
      <c r="AC316" s="12"/>
      <c r="AD316" s="12"/>
      <c r="AE316" s="12"/>
      <c r="AF316" s="12"/>
      <c r="AG316" s="12"/>
    </row>
    <row r="317" spans="1:33">
      <c r="A317" s="12"/>
      <c r="B317" s="12"/>
      <c r="C317" s="12"/>
      <c r="D317" s="12"/>
      <c r="E317" s="12"/>
      <c r="F317" s="12"/>
      <c r="G317" s="12"/>
      <c r="H317" s="12"/>
      <c r="I317" s="12"/>
      <c r="J317" s="12"/>
      <c r="K317" s="12"/>
      <c r="L317" s="12"/>
      <c r="M317" s="12"/>
      <c r="N317" s="12"/>
      <c r="O317" s="12"/>
      <c r="P317" s="12"/>
      <c r="Q317" s="12"/>
      <c r="R317" s="12"/>
      <c r="S317" s="12"/>
      <c r="T317" s="12"/>
      <c r="U317" s="12"/>
      <c r="V317" s="12"/>
      <c r="W317" s="12"/>
      <c r="X317" s="12"/>
      <c r="Y317" s="12"/>
      <c r="Z317" s="12"/>
      <c r="AA317" s="12"/>
      <c r="AB317" s="12"/>
      <c r="AC317" s="12"/>
      <c r="AD317" s="12"/>
      <c r="AE317" s="12"/>
      <c r="AF317" s="12"/>
      <c r="AG317" s="12"/>
    </row>
    <row r="318" spans="1:33">
      <c r="A318" s="12"/>
      <c r="B318" s="12"/>
      <c r="C318" s="12"/>
      <c r="D318" s="12"/>
      <c r="E318" s="12"/>
      <c r="F318" s="12"/>
      <c r="G318" s="12"/>
      <c r="H318" s="12"/>
      <c r="I318" s="12"/>
      <c r="J318" s="12"/>
      <c r="K318" s="12"/>
      <c r="L318" s="12"/>
      <c r="M318" s="12"/>
      <c r="N318" s="12"/>
      <c r="O318" s="12"/>
      <c r="P318" s="12"/>
      <c r="Q318" s="12"/>
      <c r="R318" s="12"/>
      <c r="S318" s="12"/>
      <c r="T318" s="12"/>
      <c r="U318" s="12"/>
      <c r="V318" s="12"/>
      <c r="W318" s="12"/>
      <c r="X318" s="12"/>
      <c r="Y318" s="12"/>
      <c r="Z318" s="12"/>
      <c r="AA318" s="12"/>
      <c r="AB318" s="12"/>
      <c r="AC318" s="12"/>
      <c r="AD318" s="12"/>
      <c r="AE318" s="12"/>
      <c r="AF318" s="12"/>
      <c r="AG318" s="12"/>
    </row>
    <row r="319" spans="1:33">
      <c r="A319" s="12"/>
      <c r="B319" s="12"/>
      <c r="C319" s="12"/>
      <c r="D319" s="12"/>
      <c r="E319" s="12"/>
      <c r="F319" s="12"/>
      <c r="G319" s="12"/>
      <c r="H319" s="12"/>
      <c r="I319" s="12"/>
      <c r="J319" s="12"/>
      <c r="K319" s="12"/>
      <c r="L319" s="12"/>
      <c r="M319" s="12"/>
      <c r="N319" s="12"/>
      <c r="O319" s="12"/>
      <c r="P319" s="12"/>
      <c r="Q319" s="12"/>
      <c r="R319" s="12"/>
      <c r="S319" s="12"/>
      <c r="T319" s="12"/>
      <c r="U319" s="12"/>
      <c r="V319" s="12"/>
      <c r="W319" s="12"/>
      <c r="X319" s="12"/>
      <c r="Y319" s="12"/>
      <c r="Z319" s="12"/>
      <c r="AA319" s="12"/>
      <c r="AB319" s="12"/>
      <c r="AC319" s="12"/>
      <c r="AD319" s="12"/>
      <c r="AE319" s="12"/>
      <c r="AF319" s="12"/>
      <c r="AG319" s="12"/>
    </row>
    <row r="320" spans="1:33">
      <c r="A320" s="12"/>
      <c r="B320" s="12"/>
      <c r="C320" s="12"/>
      <c r="D320" s="12"/>
      <c r="E320" s="12"/>
      <c r="F320" s="12"/>
      <c r="G320" s="12"/>
      <c r="H320" s="12"/>
      <c r="I320" s="12"/>
      <c r="J320" s="12"/>
      <c r="K320" s="12"/>
      <c r="L320" s="12"/>
      <c r="M320" s="12"/>
      <c r="N320" s="12"/>
      <c r="O320" s="12"/>
      <c r="P320" s="12"/>
      <c r="Q320" s="12"/>
      <c r="R320" s="12"/>
      <c r="S320" s="12"/>
      <c r="T320" s="12"/>
      <c r="U320" s="12"/>
      <c r="V320" s="12"/>
      <c r="W320" s="12"/>
      <c r="X320" s="12"/>
      <c r="Y320" s="12"/>
      <c r="Z320" s="12"/>
      <c r="AA320" s="12"/>
      <c r="AB320" s="12"/>
      <c r="AC320" s="12"/>
      <c r="AD320" s="12"/>
      <c r="AE320" s="12"/>
      <c r="AF320" s="12"/>
      <c r="AG320" s="12"/>
    </row>
    <row r="321" spans="1:33">
      <c r="A321" s="12"/>
      <c r="B321" s="12"/>
      <c r="C321" s="12"/>
      <c r="D321" s="12"/>
      <c r="E321" s="12"/>
      <c r="F321" s="12"/>
      <c r="G321" s="12"/>
      <c r="H321" s="12"/>
      <c r="I321" s="12"/>
      <c r="J321" s="12"/>
      <c r="K321" s="12"/>
      <c r="L321" s="12"/>
      <c r="M321" s="12"/>
      <c r="N321" s="12"/>
      <c r="O321" s="12"/>
      <c r="P321" s="12"/>
      <c r="Q321" s="12"/>
      <c r="R321" s="12"/>
      <c r="S321" s="12"/>
      <c r="T321" s="12"/>
      <c r="U321" s="12"/>
      <c r="V321" s="12"/>
      <c r="W321" s="12"/>
      <c r="X321" s="12"/>
      <c r="Y321" s="12"/>
      <c r="Z321" s="12"/>
      <c r="AA321" s="12"/>
      <c r="AB321" s="12"/>
      <c r="AC321" s="12"/>
      <c r="AD321" s="12"/>
      <c r="AE321" s="12"/>
      <c r="AF321" s="12"/>
      <c r="AG321" s="12"/>
    </row>
    <row r="322" spans="1:33">
      <c r="A322" s="12"/>
      <c r="B322" s="12"/>
      <c r="C322" s="12"/>
      <c r="D322" s="12"/>
      <c r="E322" s="12"/>
      <c r="F322" s="12"/>
      <c r="G322" s="12"/>
      <c r="H322" s="12"/>
      <c r="I322" s="12"/>
      <c r="J322" s="12"/>
      <c r="K322" s="12"/>
      <c r="L322" s="12"/>
      <c r="M322" s="12"/>
      <c r="N322" s="12"/>
      <c r="O322" s="12"/>
      <c r="P322" s="12"/>
      <c r="Q322" s="12"/>
      <c r="R322" s="12"/>
      <c r="S322" s="12"/>
      <c r="T322" s="12"/>
      <c r="U322" s="12"/>
      <c r="V322" s="12"/>
      <c r="W322" s="12"/>
      <c r="X322" s="12"/>
      <c r="Y322" s="12"/>
      <c r="Z322" s="12"/>
      <c r="AA322" s="12"/>
      <c r="AB322" s="12"/>
      <c r="AC322" s="12"/>
      <c r="AD322" s="12"/>
      <c r="AE322" s="12"/>
      <c r="AF322" s="12"/>
      <c r="AG322" s="12"/>
    </row>
    <row r="323" spans="1:33">
      <c r="A323" s="12"/>
      <c r="B323" s="12"/>
      <c r="C323" s="12"/>
      <c r="D323" s="12"/>
      <c r="E323" s="12"/>
      <c r="F323" s="12"/>
      <c r="G323" s="12"/>
      <c r="H323" s="12"/>
      <c r="I323" s="12"/>
      <c r="J323" s="12"/>
      <c r="K323" s="12"/>
      <c r="L323" s="12"/>
      <c r="M323" s="12"/>
      <c r="N323" s="12"/>
      <c r="O323" s="12"/>
      <c r="P323" s="12"/>
      <c r="Q323" s="12"/>
      <c r="R323" s="12"/>
      <c r="S323" s="12"/>
      <c r="T323" s="12"/>
      <c r="U323" s="12"/>
      <c r="V323" s="12"/>
      <c r="W323" s="12"/>
      <c r="X323" s="12"/>
      <c r="Y323" s="12"/>
      <c r="Z323" s="12"/>
      <c r="AA323" s="12"/>
      <c r="AB323" s="12"/>
      <c r="AC323" s="12"/>
      <c r="AD323" s="12"/>
      <c r="AE323" s="12"/>
      <c r="AF323" s="12"/>
      <c r="AG323" s="12"/>
    </row>
    <row r="324" spans="1:33">
      <c r="A324" s="12"/>
      <c r="B324" s="12"/>
      <c r="C324" s="12"/>
      <c r="D324" s="12"/>
      <c r="E324" s="12"/>
      <c r="F324" s="12"/>
      <c r="G324" s="12"/>
      <c r="H324" s="12"/>
      <c r="I324" s="12"/>
      <c r="J324" s="12"/>
      <c r="K324" s="12"/>
      <c r="L324" s="12"/>
      <c r="M324" s="12"/>
      <c r="N324" s="12"/>
      <c r="O324" s="12"/>
      <c r="P324" s="12"/>
      <c r="Q324" s="12"/>
      <c r="R324" s="12"/>
      <c r="S324" s="12"/>
      <c r="T324" s="12"/>
      <c r="U324" s="12"/>
      <c r="V324" s="12"/>
      <c r="W324" s="12"/>
      <c r="X324" s="12"/>
      <c r="Y324" s="12"/>
      <c r="Z324" s="12"/>
      <c r="AA324" s="12"/>
      <c r="AB324" s="12"/>
      <c r="AC324" s="12"/>
      <c r="AD324" s="12"/>
      <c r="AE324" s="12"/>
      <c r="AF324" s="12"/>
      <c r="AG324" s="12"/>
    </row>
    <row r="325" spans="1:33">
      <c r="A325" s="12"/>
      <c r="B325" s="12"/>
      <c r="C325" s="12"/>
      <c r="D325" s="12"/>
      <c r="E325" s="12"/>
      <c r="F325" s="12"/>
      <c r="G325" s="12"/>
      <c r="H325" s="12"/>
      <c r="I325" s="12"/>
      <c r="J325" s="12"/>
      <c r="K325" s="12"/>
      <c r="L325" s="12"/>
      <c r="M325" s="12"/>
      <c r="N325" s="12"/>
      <c r="O325" s="12"/>
      <c r="P325" s="12"/>
      <c r="Q325" s="12"/>
      <c r="R325" s="12"/>
      <c r="S325" s="12"/>
      <c r="T325" s="12"/>
      <c r="U325" s="12"/>
      <c r="V325" s="12"/>
      <c r="W325" s="12"/>
      <c r="X325" s="12"/>
      <c r="Y325" s="12"/>
      <c r="Z325" s="12"/>
      <c r="AA325" s="12"/>
      <c r="AB325" s="12"/>
      <c r="AC325" s="12"/>
      <c r="AD325" s="12"/>
      <c r="AE325" s="12"/>
      <c r="AF325" s="12"/>
      <c r="AG325" s="12"/>
    </row>
    <row r="326" spans="1:33">
      <c r="A326" s="12"/>
      <c r="B326" s="12"/>
      <c r="C326" s="12"/>
      <c r="D326" s="12"/>
      <c r="E326" s="12"/>
      <c r="F326" s="12"/>
      <c r="G326" s="12"/>
      <c r="H326" s="12"/>
      <c r="I326" s="12"/>
      <c r="J326" s="12"/>
      <c r="K326" s="12"/>
      <c r="L326" s="12"/>
      <c r="M326" s="12"/>
      <c r="N326" s="12"/>
      <c r="O326" s="12"/>
      <c r="P326" s="12"/>
      <c r="Q326" s="12"/>
      <c r="R326" s="12"/>
      <c r="S326" s="12"/>
      <c r="T326" s="12"/>
      <c r="U326" s="12"/>
      <c r="V326" s="12"/>
      <c r="W326" s="12"/>
      <c r="X326" s="12"/>
      <c r="Y326" s="12"/>
      <c r="Z326" s="12"/>
      <c r="AA326" s="12"/>
      <c r="AB326" s="12"/>
      <c r="AC326" s="12"/>
      <c r="AD326" s="12"/>
      <c r="AE326" s="12"/>
      <c r="AF326" s="12"/>
      <c r="AG326" s="12"/>
    </row>
    <row r="327" spans="1:33">
      <c r="A327" s="12"/>
      <c r="B327" s="12"/>
      <c r="C327" s="12"/>
      <c r="D327" s="12"/>
      <c r="E327" s="12"/>
      <c r="F327" s="12"/>
      <c r="G327" s="12"/>
      <c r="H327" s="12"/>
      <c r="I327" s="12"/>
      <c r="J327" s="12"/>
      <c r="K327" s="12"/>
      <c r="L327" s="12"/>
      <c r="M327" s="12"/>
      <c r="N327" s="12"/>
      <c r="O327" s="12"/>
      <c r="P327" s="12"/>
      <c r="Q327" s="12"/>
      <c r="R327" s="12"/>
      <c r="S327" s="12"/>
      <c r="T327" s="12"/>
      <c r="U327" s="12"/>
      <c r="V327" s="12"/>
      <c r="W327" s="12"/>
      <c r="X327" s="12"/>
      <c r="Y327" s="12"/>
      <c r="Z327" s="12"/>
      <c r="AA327" s="12"/>
      <c r="AB327" s="12"/>
      <c r="AC327" s="12"/>
      <c r="AD327" s="12"/>
      <c r="AE327" s="12"/>
      <c r="AF327" s="12"/>
      <c r="AG327" s="12"/>
    </row>
    <row r="328" spans="1:33">
      <c r="A328" s="12"/>
      <c r="B328" s="12"/>
      <c r="C328" s="12"/>
      <c r="D328" s="12"/>
      <c r="E328" s="12"/>
      <c r="F328" s="12"/>
      <c r="G328" s="12"/>
      <c r="H328" s="12"/>
      <c r="I328" s="12"/>
      <c r="J328" s="12"/>
      <c r="K328" s="12"/>
      <c r="L328" s="12"/>
      <c r="M328" s="12"/>
      <c r="N328" s="12"/>
      <c r="O328" s="12"/>
      <c r="P328" s="12"/>
      <c r="Q328" s="12"/>
      <c r="R328" s="12"/>
      <c r="S328" s="12"/>
      <c r="T328" s="12"/>
      <c r="U328" s="12"/>
      <c r="V328" s="12"/>
      <c r="W328" s="12"/>
      <c r="X328" s="12"/>
      <c r="Y328" s="12"/>
      <c r="Z328" s="12"/>
      <c r="AA328" s="12"/>
      <c r="AB328" s="12"/>
      <c r="AC328" s="12"/>
      <c r="AD328" s="12"/>
      <c r="AE328" s="12"/>
      <c r="AF328" s="12"/>
      <c r="AG328" s="12"/>
    </row>
    <row r="329" spans="1:33">
      <c r="A329" s="12"/>
      <c r="B329" s="12"/>
      <c r="C329" s="12"/>
      <c r="D329" s="12"/>
      <c r="E329" s="12"/>
      <c r="F329" s="12"/>
      <c r="G329" s="12"/>
      <c r="H329" s="12"/>
      <c r="I329" s="12"/>
      <c r="J329" s="12"/>
      <c r="K329" s="12"/>
      <c r="L329" s="12"/>
      <c r="M329" s="12"/>
      <c r="N329" s="12"/>
      <c r="O329" s="12"/>
      <c r="P329" s="12"/>
      <c r="Q329" s="12"/>
      <c r="R329" s="12"/>
      <c r="S329" s="12"/>
      <c r="T329" s="12"/>
      <c r="U329" s="12"/>
      <c r="V329" s="12"/>
      <c r="W329" s="12"/>
      <c r="X329" s="12"/>
      <c r="Y329" s="12"/>
      <c r="Z329" s="12"/>
      <c r="AA329" s="12"/>
      <c r="AB329" s="12"/>
      <c r="AC329" s="12"/>
      <c r="AD329" s="12"/>
      <c r="AE329" s="12"/>
      <c r="AF329" s="12"/>
      <c r="AG329" s="12"/>
    </row>
    <row r="330" spans="1:33">
      <c r="A330" s="12"/>
      <c r="B330" s="12"/>
      <c r="C330" s="12"/>
      <c r="D330" s="12"/>
      <c r="E330" s="12"/>
      <c r="F330" s="12"/>
      <c r="G330" s="12"/>
      <c r="H330" s="12"/>
      <c r="I330" s="12"/>
      <c r="J330" s="12"/>
      <c r="K330" s="12"/>
      <c r="L330" s="12"/>
      <c r="M330" s="12"/>
      <c r="N330" s="12"/>
      <c r="O330" s="12"/>
      <c r="P330" s="12"/>
      <c r="Q330" s="12"/>
      <c r="R330" s="12"/>
      <c r="S330" s="12"/>
      <c r="T330" s="12"/>
      <c r="U330" s="12"/>
      <c r="V330" s="12"/>
      <c r="W330" s="12"/>
      <c r="X330" s="12"/>
      <c r="Y330" s="12"/>
      <c r="Z330" s="12"/>
      <c r="AA330" s="12"/>
      <c r="AB330" s="12"/>
      <c r="AC330" s="12"/>
      <c r="AD330" s="12"/>
      <c r="AE330" s="12"/>
      <c r="AF330" s="12"/>
      <c r="AG330" s="12"/>
    </row>
    <row r="331" spans="1:33">
      <c r="A331" s="12"/>
      <c r="B331" s="12"/>
      <c r="C331" s="12"/>
      <c r="D331" s="12"/>
      <c r="E331" s="12"/>
      <c r="F331" s="12"/>
      <c r="G331" s="12"/>
      <c r="H331" s="12"/>
      <c r="I331" s="12"/>
      <c r="J331" s="12"/>
      <c r="K331" s="12"/>
      <c r="L331" s="12"/>
      <c r="M331" s="12"/>
      <c r="N331" s="12"/>
      <c r="O331" s="12"/>
      <c r="P331" s="12"/>
      <c r="Q331" s="12"/>
      <c r="R331" s="12"/>
      <c r="S331" s="12"/>
      <c r="T331" s="12"/>
      <c r="U331" s="12"/>
      <c r="V331" s="12"/>
      <c r="W331" s="12"/>
      <c r="X331" s="12"/>
      <c r="Y331" s="12"/>
      <c r="Z331" s="12"/>
      <c r="AA331" s="12"/>
      <c r="AB331" s="12"/>
      <c r="AC331" s="12"/>
      <c r="AD331" s="12"/>
      <c r="AE331" s="12"/>
      <c r="AF331" s="12"/>
      <c r="AG331" s="12"/>
    </row>
    <row r="332" spans="1:33">
      <c r="A332" s="12"/>
      <c r="B332" s="12"/>
      <c r="C332" s="12"/>
      <c r="D332" s="12"/>
      <c r="E332" s="12"/>
      <c r="F332" s="12"/>
      <c r="G332" s="12"/>
      <c r="H332" s="12"/>
      <c r="I332" s="12"/>
      <c r="J332" s="12"/>
      <c r="K332" s="12"/>
      <c r="L332" s="12"/>
      <c r="M332" s="12"/>
      <c r="N332" s="12"/>
      <c r="O332" s="12"/>
      <c r="P332" s="12"/>
      <c r="Q332" s="12"/>
      <c r="R332" s="12"/>
      <c r="S332" s="12"/>
      <c r="T332" s="12"/>
      <c r="U332" s="12"/>
      <c r="V332" s="12"/>
      <c r="W332" s="12"/>
      <c r="X332" s="12"/>
      <c r="Y332" s="12"/>
      <c r="Z332" s="12"/>
      <c r="AA332" s="12"/>
      <c r="AB332" s="12"/>
      <c r="AC332" s="12"/>
      <c r="AD332" s="12"/>
      <c r="AE332" s="12"/>
      <c r="AF332" s="12"/>
      <c r="AG332" s="12"/>
    </row>
    <row r="333" spans="1:33">
      <c r="A333" s="12"/>
      <c r="B333" s="12"/>
      <c r="C333" s="12"/>
      <c r="D333" s="12"/>
      <c r="E333" s="12"/>
      <c r="F333" s="12"/>
      <c r="G333" s="12"/>
      <c r="H333" s="12"/>
      <c r="I333" s="12"/>
      <c r="J333" s="12"/>
      <c r="K333" s="12"/>
      <c r="L333" s="12"/>
      <c r="M333" s="12"/>
      <c r="N333" s="12"/>
      <c r="O333" s="12"/>
      <c r="P333" s="12"/>
      <c r="Q333" s="12"/>
      <c r="R333" s="12"/>
      <c r="S333" s="12"/>
      <c r="T333" s="12"/>
      <c r="U333" s="12"/>
      <c r="V333" s="12"/>
      <c r="W333" s="12"/>
      <c r="X333" s="12"/>
      <c r="Y333" s="12"/>
      <c r="Z333" s="12"/>
      <c r="AA333" s="12"/>
      <c r="AB333" s="12"/>
      <c r="AC333" s="12"/>
      <c r="AD333" s="12"/>
      <c r="AE333" s="12"/>
      <c r="AF333" s="12"/>
      <c r="AG333" s="12"/>
    </row>
    <row r="334" spans="1:33">
      <c r="A334" s="12"/>
      <c r="B334" s="12"/>
      <c r="C334" s="12"/>
      <c r="D334" s="12"/>
      <c r="E334" s="12"/>
      <c r="F334" s="12"/>
      <c r="G334" s="12"/>
      <c r="H334" s="12"/>
      <c r="I334" s="12"/>
      <c r="J334" s="12"/>
      <c r="K334" s="12"/>
      <c r="L334" s="12"/>
      <c r="M334" s="12"/>
      <c r="N334" s="12"/>
      <c r="O334" s="12"/>
      <c r="P334" s="12"/>
      <c r="Q334" s="12"/>
      <c r="R334" s="12"/>
      <c r="S334" s="12"/>
      <c r="T334" s="12"/>
      <c r="U334" s="12"/>
      <c r="V334" s="12"/>
      <c r="W334" s="12"/>
      <c r="X334" s="12"/>
      <c r="Y334" s="12"/>
      <c r="Z334" s="12"/>
      <c r="AA334" s="12"/>
      <c r="AB334" s="12"/>
      <c r="AC334" s="12"/>
      <c r="AD334" s="12"/>
      <c r="AE334" s="12"/>
      <c r="AF334" s="12"/>
      <c r="AG334" s="12"/>
    </row>
    <row r="335" spans="1:33">
      <c r="A335" s="12"/>
      <c r="B335" s="12"/>
      <c r="C335" s="12"/>
      <c r="D335" s="12"/>
      <c r="E335" s="12"/>
      <c r="F335" s="12"/>
      <c r="G335" s="12"/>
      <c r="H335" s="12"/>
      <c r="I335" s="12"/>
      <c r="J335" s="12"/>
      <c r="K335" s="12"/>
      <c r="L335" s="12"/>
      <c r="M335" s="12"/>
      <c r="N335" s="12"/>
      <c r="O335" s="12"/>
      <c r="P335" s="12"/>
      <c r="Q335" s="12"/>
      <c r="R335" s="12"/>
      <c r="S335" s="12"/>
      <c r="T335" s="12"/>
      <c r="U335" s="12"/>
      <c r="V335" s="12"/>
      <c r="W335" s="12"/>
      <c r="X335" s="12"/>
      <c r="Y335" s="12"/>
      <c r="Z335" s="12"/>
      <c r="AA335" s="12"/>
      <c r="AB335" s="12"/>
      <c r="AC335" s="12"/>
      <c r="AD335" s="12"/>
      <c r="AE335" s="12"/>
      <c r="AF335" s="12"/>
      <c r="AG335" s="12"/>
    </row>
    <row r="336" spans="1:33">
      <c r="A336" s="12"/>
      <c r="B336" s="12"/>
      <c r="C336" s="12"/>
      <c r="D336" s="12"/>
      <c r="E336" s="12"/>
      <c r="F336" s="12"/>
      <c r="G336" s="12"/>
      <c r="H336" s="12"/>
      <c r="I336" s="12"/>
      <c r="J336" s="12"/>
      <c r="K336" s="12"/>
      <c r="L336" s="12"/>
      <c r="M336" s="12"/>
      <c r="N336" s="12"/>
      <c r="O336" s="12"/>
      <c r="P336" s="12"/>
      <c r="Q336" s="12"/>
      <c r="R336" s="12"/>
      <c r="S336" s="12"/>
      <c r="T336" s="12"/>
      <c r="U336" s="12"/>
      <c r="V336" s="12"/>
      <c r="W336" s="12"/>
      <c r="X336" s="12"/>
      <c r="Y336" s="12"/>
      <c r="Z336" s="12"/>
      <c r="AA336" s="12"/>
      <c r="AB336" s="12"/>
      <c r="AC336" s="12"/>
      <c r="AD336" s="12"/>
      <c r="AE336" s="12"/>
      <c r="AF336" s="12"/>
      <c r="AG336" s="12"/>
    </row>
    <row r="337" spans="1:33">
      <c r="A337" s="12"/>
      <c r="B337" s="12"/>
      <c r="C337" s="12"/>
      <c r="D337" s="12"/>
      <c r="E337" s="12"/>
      <c r="F337" s="12"/>
      <c r="G337" s="12"/>
      <c r="H337" s="12"/>
      <c r="I337" s="12"/>
      <c r="J337" s="12"/>
      <c r="K337" s="12"/>
      <c r="L337" s="12"/>
      <c r="M337" s="12"/>
      <c r="N337" s="12"/>
      <c r="O337" s="12"/>
      <c r="P337" s="12"/>
      <c r="Q337" s="12"/>
      <c r="R337" s="12"/>
      <c r="S337" s="12"/>
      <c r="T337" s="12"/>
      <c r="U337" s="12"/>
      <c r="V337" s="12"/>
      <c r="W337" s="12"/>
      <c r="X337" s="12"/>
      <c r="Y337" s="12"/>
      <c r="Z337" s="12"/>
      <c r="AA337" s="12"/>
      <c r="AB337" s="12"/>
      <c r="AC337" s="12"/>
      <c r="AD337" s="12"/>
      <c r="AE337" s="12"/>
      <c r="AF337" s="12"/>
      <c r="AG337" s="12"/>
    </row>
    <row r="338" spans="1:33">
      <c r="A338" s="12"/>
      <c r="B338" s="12"/>
      <c r="C338" s="12"/>
      <c r="D338" s="12"/>
      <c r="E338" s="12"/>
      <c r="F338" s="12"/>
      <c r="G338" s="12"/>
      <c r="H338" s="12"/>
      <c r="I338" s="12"/>
      <c r="J338" s="12"/>
      <c r="K338" s="12"/>
      <c r="L338" s="12"/>
      <c r="M338" s="12"/>
      <c r="N338" s="12"/>
      <c r="O338" s="12"/>
      <c r="P338" s="12"/>
      <c r="Q338" s="12"/>
      <c r="R338" s="12"/>
      <c r="S338" s="12"/>
      <c r="T338" s="12"/>
      <c r="U338" s="12"/>
      <c r="V338" s="12"/>
      <c r="W338" s="12"/>
      <c r="X338" s="12"/>
      <c r="Y338" s="12"/>
      <c r="Z338" s="12"/>
      <c r="AA338" s="12"/>
      <c r="AB338" s="12"/>
      <c r="AC338" s="12"/>
      <c r="AD338" s="12"/>
      <c r="AE338" s="12"/>
      <c r="AF338" s="12"/>
      <c r="AG338" s="12"/>
    </row>
    <row r="339" spans="1:33">
      <c r="A339" s="12"/>
      <c r="B339" s="12"/>
      <c r="C339" s="12"/>
      <c r="D339" s="12"/>
      <c r="E339" s="12"/>
      <c r="F339" s="12"/>
      <c r="G339" s="12"/>
      <c r="H339" s="12"/>
      <c r="I339" s="12"/>
      <c r="J339" s="12"/>
      <c r="K339" s="12"/>
      <c r="L339" s="12"/>
      <c r="M339" s="12"/>
      <c r="N339" s="12"/>
      <c r="O339" s="12"/>
      <c r="P339" s="12"/>
      <c r="Q339" s="12"/>
      <c r="R339" s="12"/>
      <c r="S339" s="12"/>
      <c r="T339" s="12"/>
      <c r="U339" s="12"/>
      <c r="V339" s="12"/>
      <c r="W339" s="12"/>
      <c r="X339" s="12"/>
      <c r="Y339" s="12"/>
      <c r="Z339" s="12"/>
      <c r="AA339" s="12"/>
      <c r="AB339" s="12"/>
      <c r="AC339" s="12"/>
      <c r="AD339" s="12"/>
      <c r="AE339" s="12"/>
      <c r="AF339" s="12"/>
      <c r="AG339" s="12"/>
    </row>
    <row r="340" spans="1:33">
      <c r="A340" s="12"/>
      <c r="B340" s="12"/>
      <c r="C340" s="12"/>
      <c r="D340" s="12"/>
      <c r="E340" s="12"/>
      <c r="F340" s="12"/>
      <c r="G340" s="12"/>
      <c r="H340" s="12"/>
      <c r="I340" s="12"/>
      <c r="J340" s="12"/>
      <c r="K340" s="12"/>
      <c r="L340" s="12"/>
      <c r="M340" s="12"/>
      <c r="N340" s="12"/>
      <c r="O340" s="12"/>
      <c r="P340" s="12"/>
      <c r="Q340" s="12"/>
      <c r="R340" s="12"/>
      <c r="S340" s="12"/>
      <c r="T340" s="12"/>
      <c r="U340" s="12"/>
      <c r="V340" s="12"/>
      <c r="W340" s="12"/>
      <c r="X340" s="12"/>
      <c r="Y340" s="12"/>
      <c r="Z340" s="12"/>
      <c r="AA340" s="12"/>
      <c r="AB340" s="12"/>
      <c r="AC340" s="12"/>
      <c r="AD340" s="12"/>
      <c r="AE340" s="12"/>
      <c r="AF340" s="12"/>
      <c r="AG340" s="12"/>
    </row>
    <row r="341" spans="1:33">
      <c r="A341" s="12"/>
      <c r="B341" s="12"/>
      <c r="C341" s="12"/>
      <c r="D341" s="12"/>
      <c r="E341" s="12"/>
      <c r="F341" s="12"/>
      <c r="G341" s="12"/>
      <c r="H341" s="12"/>
      <c r="I341" s="12"/>
      <c r="J341" s="12"/>
      <c r="K341" s="12"/>
      <c r="L341" s="12"/>
      <c r="M341" s="12"/>
      <c r="N341" s="12"/>
      <c r="O341" s="12"/>
      <c r="P341" s="12"/>
      <c r="Q341" s="12"/>
      <c r="R341" s="12"/>
      <c r="S341" s="12"/>
      <c r="T341" s="12"/>
      <c r="U341" s="12"/>
      <c r="V341" s="12"/>
      <c r="W341" s="12"/>
      <c r="X341" s="12"/>
      <c r="Y341" s="12"/>
      <c r="Z341" s="12"/>
      <c r="AA341" s="12"/>
      <c r="AB341" s="12"/>
      <c r="AC341" s="12"/>
      <c r="AD341" s="12"/>
      <c r="AE341" s="12"/>
      <c r="AF341" s="12"/>
      <c r="AG341" s="12"/>
    </row>
    <row r="342" spans="1:33">
      <c r="A342" s="12"/>
      <c r="B342" s="12"/>
      <c r="C342" s="12"/>
      <c r="D342" s="12"/>
      <c r="E342" s="12"/>
      <c r="F342" s="12"/>
      <c r="G342" s="12"/>
      <c r="H342" s="12"/>
      <c r="I342" s="12"/>
      <c r="J342" s="12"/>
      <c r="K342" s="12"/>
      <c r="L342" s="12"/>
      <c r="M342" s="12"/>
      <c r="N342" s="12"/>
      <c r="O342" s="12"/>
      <c r="P342" s="12"/>
      <c r="Q342" s="12"/>
      <c r="R342" s="12"/>
      <c r="S342" s="12"/>
      <c r="T342" s="12"/>
      <c r="U342" s="12"/>
      <c r="V342" s="12"/>
      <c r="W342" s="12"/>
      <c r="X342" s="12"/>
      <c r="Y342" s="12"/>
      <c r="Z342" s="12"/>
      <c r="AA342" s="12"/>
      <c r="AB342" s="12"/>
      <c r="AC342" s="12"/>
      <c r="AD342" s="12"/>
      <c r="AE342" s="12"/>
      <c r="AF342" s="12"/>
      <c r="AG342" s="12"/>
    </row>
    <row r="343" spans="1:33">
      <c r="A343" s="12"/>
      <c r="B343" s="12"/>
      <c r="C343" s="12"/>
      <c r="D343" s="12"/>
      <c r="E343" s="12"/>
      <c r="F343" s="12"/>
      <c r="G343" s="12"/>
      <c r="H343" s="12"/>
      <c r="I343" s="12"/>
      <c r="J343" s="12"/>
      <c r="K343" s="12"/>
      <c r="L343" s="12"/>
      <c r="M343" s="12"/>
      <c r="N343" s="12"/>
      <c r="O343" s="12"/>
      <c r="P343" s="12"/>
      <c r="Q343" s="12"/>
      <c r="R343" s="12"/>
      <c r="S343" s="12"/>
      <c r="T343" s="12"/>
      <c r="U343" s="12"/>
      <c r="V343" s="12"/>
      <c r="W343" s="12"/>
      <c r="X343" s="12"/>
      <c r="Y343" s="12"/>
      <c r="Z343" s="12"/>
      <c r="AA343" s="12"/>
      <c r="AB343" s="12"/>
      <c r="AC343" s="12"/>
      <c r="AD343" s="12"/>
      <c r="AE343" s="12"/>
      <c r="AF343" s="12"/>
      <c r="AG343" s="12"/>
    </row>
    <row r="344" spans="1:33">
      <c r="A344" s="12"/>
      <c r="B344" s="12"/>
      <c r="C344" s="12"/>
      <c r="D344" s="12"/>
      <c r="E344" s="12"/>
      <c r="F344" s="12"/>
      <c r="G344" s="12"/>
      <c r="H344" s="12"/>
      <c r="I344" s="12"/>
      <c r="J344" s="12"/>
      <c r="K344" s="12"/>
      <c r="L344" s="12"/>
      <c r="M344" s="12"/>
      <c r="N344" s="12"/>
      <c r="O344" s="12"/>
      <c r="P344" s="12"/>
      <c r="Q344" s="12"/>
      <c r="R344" s="12"/>
      <c r="S344" s="12"/>
      <c r="T344" s="12"/>
      <c r="U344" s="12"/>
      <c r="V344" s="12"/>
      <c r="W344" s="12"/>
      <c r="X344" s="12"/>
      <c r="Y344" s="12"/>
      <c r="Z344" s="12"/>
      <c r="AA344" s="12"/>
      <c r="AB344" s="12"/>
      <c r="AC344" s="12"/>
      <c r="AD344" s="12"/>
      <c r="AE344" s="12"/>
      <c r="AF344" s="12"/>
      <c r="AG344" s="12"/>
    </row>
    <row r="345" spans="1:33">
      <c r="A345" s="12"/>
      <c r="B345" s="12"/>
      <c r="C345" s="12"/>
      <c r="D345" s="12"/>
      <c r="E345" s="12"/>
      <c r="F345" s="12"/>
      <c r="G345" s="12"/>
      <c r="H345" s="12"/>
      <c r="I345" s="12"/>
      <c r="J345" s="12"/>
      <c r="K345" s="12"/>
      <c r="L345" s="12"/>
      <c r="M345" s="12"/>
      <c r="N345" s="12"/>
      <c r="O345" s="12"/>
      <c r="P345" s="12"/>
      <c r="Q345" s="12"/>
      <c r="R345" s="12"/>
      <c r="S345" s="12"/>
      <c r="T345" s="12"/>
      <c r="U345" s="12"/>
      <c r="V345" s="12"/>
      <c r="W345" s="12"/>
      <c r="X345" s="12"/>
      <c r="Y345" s="12"/>
      <c r="Z345" s="12"/>
      <c r="AA345" s="12"/>
      <c r="AB345" s="12"/>
      <c r="AC345" s="12"/>
      <c r="AD345" s="12"/>
      <c r="AE345" s="12"/>
      <c r="AF345" s="12"/>
      <c r="AG345" s="12"/>
    </row>
    <row r="346" spans="1:33">
      <c r="A346" s="12"/>
      <c r="B346" s="12"/>
      <c r="C346" s="12"/>
      <c r="D346" s="12"/>
      <c r="E346" s="12"/>
      <c r="F346" s="12"/>
      <c r="G346" s="12"/>
      <c r="H346" s="12"/>
      <c r="I346" s="12"/>
      <c r="J346" s="12"/>
      <c r="K346" s="12"/>
      <c r="L346" s="12"/>
      <c r="M346" s="12"/>
      <c r="N346" s="12"/>
      <c r="O346" s="12"/>
      <c r="P346" s="12"/>
      <c r="Q346" s="12"/>
      <c r="R346" s="12"/>
      <c r="S346" s="12"/>
      <c r="T346" s="12"/>
      <c r="U346" s="12"/>
      <c r="V346" s="12"/>
      <c r="W346" s="12"/>
      <c r="X346" s="12"/>
      <c r="Y346" s="12"/>
      <c r="Z346" s="12"/>
      <c r="AA346" s="12"/>
      <c r="AB346" s="12"/>
      <c r="AC346" s="12"/>
      <c r="AD346" s="12"/>
      <c r="AE346" s="12"/>
      <c r="AF346" s="12"/>
      <c r="AG346" s="12"/>
    </row>
    <row r="347" spans="1:33">
      <c r="A347" s="12"/>
      <c r="B347" s="12"/>
      <c r="C347" s="12"/>
      <c r="D347" s="12"/>
      <c r="E347" s="12"/>
      <c r="F347" s="12"/>
      <c r="G347" s="12"/>
      <c r="H347" s="12"/>
      <c r="I347" s="12"/>
      <c r="J347" s="12"/>
      <c r="K347" s="12"/>
      <c r="L347" s="12"/>
      <c r="M347" s="12"/>
      <c r="N347" s="12"/>
      <c r="O347" s="12"/>
      <c r="P347" s="12"/>
      <c r="Q347" s="12"/>
      <c r="R347" s="12"/>
      <c r="S347" s="12"/>
      <c r="T347" s="12"/>
      <c r="U347" s="12"/>
      <c r="V347" s="12"/>
      <c r="W347" s="12"/>
      <c r="X347" s="12"/>
      <c r="Y347" s="12"/>
      <c r="Z347" s="12"/>
      <c r="AA347" s="12"/>
      <c r="AB347" s="12"/>
      <c r="AC347" s="12"/>
      <c r="AD347" s="12"/>
      <c r="AE347" s="12"/>
      <c r="AF347" s="12"/>
      <c r="AG347" s="12"/>
    </row>
    <row r="348" spans="1:33">
      <c r="A348" s="12"/>
      <c r="B348" s="12"/>
      <c r="C348" s="12"/>
      <c r="D348" s="12"/>
      <c r="E348" s="12"/>
      <c r="F348" s="12"/>
      <c r="G348" s="12"/>
      <c r="H348" s="12"/>
      <c r="I348" s="12"/>
      <c r="J348" s="12"/>
      <c r="K348" s="12"/>
      <c r="L348" s="12"/>
      <c r="M348" s="12"/>
      <c r="N348" s="12"/>
      <c r="O348" s="12"/>
      <c r="P348" s="12"/>
      <c r="Q348" s="12"/>
      <c r="R348" s="12"/>
      <c r="S348" s="12"/>
      <c r="T348" s="12"/>
      <c r="U348" s="12"/>
      <c r="V348" s="12"/>
      <c r="W348" s="12"/>
      <c r="X348" s="12"/>
      <c r="Y348" s="12"/>
      <c r="Z348" s="12"/>
      <c r="AA348" s="12"/>
      <c r="AB348" s="12"/>
      <c r="AC348" s="12"/>
      <c r="AD348" s="12"/>
      <c r="AE348" s="12"/>
      <c r="AF348" s="12"/>
      <c r="AG348" s="12"/>
    </row>
    <row r="349" spans="1:33">
      <c r="A349" s="12"/>
      <c r="B349" s="12"/>
      <c r="C349" s="12"/>
      <c r="D349" s="12"/>
      <c r="E349" s="12"/>
      <c r="F349" s="12"/>
      <c r="G349" s="12"/>
      <c r="H349" s="12"/>
      <c r="I349" s="12"/>
      <c r="J349" s="12"/>
      <c r="K349" s="12"/>
      <c r="L349" s="12"/>
      <c r="M349" s="12"/>
      <c r="N349" s="12"/>
      <c r="O349" s="12"/>
      <c r="P349" s="12"/>
      <c r="Q349" s="12"/>
      <c r="R349" s="12"/>
      <c r="S349" s="12"/>
      <c r="T349" s="12"/>
      <c r="U349" s="12"/>
      <c r="V349" s="12"/>
      <c r="W349" s="12"/>
      <c r="X349" s="12"/>
      <c r="Y349" s="12"/>
      <c r="Z349" s="12"/>
      <c r="AA349" s="12"/>
      <c r="AB349" s="12"/>
      <c r="AC349" s="12"/>
      <c r="AD349" s="12"/>
      <c r="AE349" s="12"/>
      <c r="AF349" s="12"/>
      <c r="AG349" s="12"/>
    </row>
    <row r="350" spans="1:33">
      <c r="A350" s="12"/>
      <c r="B350" s="12"/>
      <c r="C350" s="12"/>
      <c r="D350" s="12"/>
      <c r="E350" s="12"/>
      <c r="F350" s="12"/>
      <c r="G350" s="12"/>
      <c r="H350" s="12"/>
      <c r="I350" s="12"/>
      <c r="J350" s="12"/>
      <c r="K350" s="12"/>
      <c r="L350" s="12"/>
      <c r="M350" s="12"/>
      <c r="N350" s="12"/>
      <c r="O350" s="12"/>
      <c r="P350" s="12"/>
      <c r="Q350" s="12"/>
      <c r="R350" s="12"/>
      <c r="S350" s="12"/>
      <c r="T350" s="12"/>
      <c r="U350" s="12"/>
      <c r="V350" s="12"/>
      <c r="W350" s="12"/>
      <c r="X350" s="12"/>
      <c r="Y350" s="12"/>
      <c r="Z350" s="12"/>
      <c r="AA350" s="12"/>
      <c r="AB350" s="12"/>
      <c r="AC350" s="12"/>
      <c r="AD350" s="12"/>
      <c r="AE350" s="12"/>
      <c r="AF350" s="12"/>
      <c r="AG350" s="12"/>
    </row>
    <row r="351" spans="1:33">
      <c r="A351" s="12"/>
      <c r="B351" s="12"/>
      <c r="C351" s="12"/>
      <c r="D351" s="12"/>
      <c r="E351" s="12"/>
      <c r="F351" s="12"/>
      <c r="G351" s="12"/>
      <c r="H351" s="12"/>
      <c r="I351" s="12"/>
      <c r="J351" s="12"/>
      <c r="K351" s="12"/>
      <c r="L351" s="12"/>
      <c r="M351" s="12"/>
      <c r="N351" s="12"/>
      <c r="O351" s="12"/>
      <c r="P351" s="12"/>
      <c r="Q351" s="12"/>
      <c r="R351" s="12"/>
      <c r="S351" s="12"/>
      <c r="T351" s="12"/>
      <c r="U351" s="12"/>
      <c r="V351" s="12"/>
      <c r="W351" s="12"/>
      <c r="X351" s="12"/>
      <c r="Y351" s="12"/>
      <c r="Z351" s="12"/>
      <c r="AA351" s="12"/>
      <c r="AB351" s="12"/>
      <c r="AC351" s="12"/>
      <c r="AD351" s="12"/>
      <c r="AE351" s="12"/>
      <c r="AF351" s="12"/>
      <c r="AG351" s="12"/>
    </row>
    <row r="352" spans="1:33">
      <c r="A352" s="12"/>
      <c r="B352" s="12"/>
      <c r="C352" s="12"/>
      <c r="D352" s="12"/>
      <c r="E352" s="12"/>
      <c r="F352" s="12"/>
      <c r="G352" s="12"/>
      <c r="H352" s="12"/>
      <c r="I352" s="12"/>
      <c r="J352" s="12"/>
      <c r="K352" s="12"/>
      <c r="L352" s="12"/>
      <c r="M352" s="12"/>
      <c r="N352" s="12"/>
      <c r="O352" s="12"/>
      <c r="P352" s="12"/>
      <c r="Q352" s="12"/>
      <c r="R352" s="12"/>
      <c r="S352" s="12"/>
      <c r="T352" s="12"/>
      <c r="U352" s="12"/>
      <c r="V352" s="12"/>
      <c r="W352" s="12"/>
      <c r="X352" s="12"/>
      <c r="Y352" s="12"/>
      <c r="Z352" s="12"/>
      <c r="AA352" s="12"/>
      <c r="AB352" s="12"/>
      <c r="AC352" s="12"/>
      <c r="AD352" s="12"/>
      <c r="AE352" s="12"/>
      <c r="AF352" s="12"/>
      <c r="AG352" s="12"/>
    </row>
    <row r="353" spans="1:33">
      <c r="A353" s="12"/>
      <c r="B353" s="12"/>
      <c r="C353" s="12"/>
      <c r="D353" s="12"/>
      <c r="E353" s="12"/>
      <c r="F353" s="12"/>
      <c r="G353" s="12"/>
      <c r="H353" s="12"/>
      <c r="I353" s="12"/>
      <c r="J353" s="12"/>
      <c r="K353" s="12"/>
      <c r="L353" s="12"/>
      <c r="M353" s="12"/>
      <c r="N353" s="12"/>
      <c r="O353" s="12"/>
      <c r="P353" s="12"/>
      <c r="Q353" s="12"/>
      <c r="R353" s="12"/>
      <c r="S353" s="12"/>
      <c r="T353" s="12"/>
      <c r="U353" s="12"/>
      <c r="V353" s="12"/>
      <c r="W353" s="12"/>
      <c r="X353" s="12"/>
      <c r="Y353" s="12"/>
      <c r="Z353" s="12"/>
      <c r="AA353" s="12"/>
      <c r="AB353" s="12"/>
      <c r="AC353" s="12"/>
      <c r="AD353" s="12"/>
      <c r="AE353" s="12"/>
      <c r="AF353" s="12"/>
      <c r="AG353" s="12"/>
    </row>
    <row r="354" spans="1:33">
      <c r="A354" s="12"/>
      <c r="B354" s="12"/>
      <c r="C354" s="12"/>
      <c r="D354" s="12"/>
      <c r="E354" s="12"/>
      <c r="F354" s="12"/>
      <c r="G354" s="12"/>
      <c r="H354" s="12"/>
      <c r="I354" s="12"/>
      <c r="J354" s="12"/>
      <c r="K354" s="12"/>
      <c r="L354" s="12"/>
      <c r="M354" s="12"/>
      <c r="N354" s="12"/>
      <c r="O354" s="12"/>
      <c r="P354" s="12"/>
      <c r="Q354" s="12"/>
      <c r="R354" s="12"/>
      <c r="S354" s="12"/>
      <c r="T354" s="12"/>
      <c r="U354" s="12"/>
      <c r="V354" s="12"/>
      <c r="W354" s="12"/>
      <c r="X354" s="12"/>
      <c r="Y354" s="12"/>
      <c r="Z354" s="12"/>
      <c r="AA354" s="12"/>
      <c r="AB354" s="12"/>
      <c r="AC354" s="12"/>
      <c r="AD354" s="12"/>
      <c r="AE354" s="12"/>
      <c r="AF354" s="12"/>
      <c r="AG354" s="12"/>
    </row>
    <row r="355" spans="1:33">
      <c r="A355" s="12"/>
      <c r="B355" s="12"/>
      <c r="C355" s="12"/>
      <c r="D355" s="12"/>
      <c r="E355" s="12"/>
      <c r="F355" s="12"/>
      <c r="G355" s="12"/>
      <c r="H355" s="12"/>
      <c r="I355" s="12"/>
      <c r="J355" s="12"/>
      <c r="K355" s="12"/>
      <c r="L355" s="12"/>
      <c r="M355" s="12"/>
      <c r="N355" s="12"/>
      <c r="O355" s="12"/>
      <c r="P355" s="12"/>
      <c r="Q355" s="12"/>
      <c r="R355" s="12"/>
      <c r="S355" s="12"/>
      <c r="T355" s="12"/>
      <c r="U355" s="12"/>
      <c r="V355" s="12"/>
      <c r="W355" s="12"/>
      <c r="X355" s="12"/>
      <c r="Y355" s="12"/>
      <c r="Z355" s="12"/>
      <c r="AA355" s="12"/>
      <c r="AB355" s="12"/>
      <c r="AC355" s="12"/>
      <c r="AD355" s="12"/>
      <c r="AE355" s="12"/>
      <c r="AF355" s="12"/>
      <c r="AG355" s="12"/>
    </row>
    <row r="356" spans="1:33">
      <c r="A356" s="12"/>
      <c r="B356" s="12"/>
      <c r="C356" s="12"/>
      <c r="D356" s="12"/>
      <c r="E356" s="12"/>
      <c r="F356" s="12"/>
      <c r="G356" s="12"/>
      <c r="H356" s="12"/>
      <c r="I356" s="12"/>
      <c r="J356" s="12"/>
      <c r="K356" s="12"/>
      <c r="L356" s="12"/>
      <c r="M356" s="12"/>
      <c r="N356" s="12"/>
      <c r="O356" s="12"/>
      <c r="P356" s="12"/>
      <c r="Q356" s="12"/>
      <c r="R356" s="12"/>
      <c r="S356" s="12"/>
      <c r="T356" s="12"/>
      <c r="U356" s="12"/>
      <c r="V356" s="12"/>
      <c r="W356" s="12"/>
      <c r="X356" s="12"/>
      <c r="Y356" s="12"/>
      <c r="Z356" s="12"/>
      <c r="AA356" s="12"/>
      <c r="AB356" s="12"/>
      <c r="AC356" s="12"/>
      <c r="AD356" s="12"/>
      <c r="AE356" s="12"/>
      <c r="AF356" s="12"/>
      <c r="AG356" s="12"/>
    </row>
    <row r="357" spans="1:33">
      <c r="A357" s="12"/>
      <c r="B357" s="12"/>
      <c r="C357" s="12"/>
      <c r="D357" s="12"/>
      <c r="E357" s="12"/>
      <c r="F357" s="12"/>
      <c r="G357" s="12"/>
      <c r="H357" s="12"/>
      <c r="I357" s="12"/>
      <c r="J357" s="12"/>
      <c r="K357" s="12"/>
      <c r="L357" s="12"/>
      <c r="M357" s="12"/>
      <c r="N357" s="12"/>
      <c r="O357" s="12"/>
      <c r="P357" s="12"/>
      <c r="Q357" s="12"/>
      <c r="R357" s="12"/>
      <c r="S357" s="12"/>
      <c r="T357" s="12"/>
      <c r="U357" s="12"/>
      <c r="V357" s="12"/>
      <c r="W357" s="12"/>
      <c r="X357" s="12"/>
      <c r="Y357" s="12"/>
      <c r="Z357" s="12"/>
      <c r="AA357" s="12"/>
      <c r="AB357" s="12"/>
      <c r="AC357" s="12"/>
      <c r="AD357" s="12"/>
      <c r="AE357" s="12"/>
      <c r="AF357" s="12"/>
      <c r="AG357" s="12"/>
    </row>
    <row r="358" spans="1:33">
      <c r="A358" s="12"/>
      <c r="B358" s="12"/>
      <c r="C358" s="12"/>
      <c r="D358" s="12"/>
      <c r="E358" s="12"/>
      <c r="F358" s="12"/>
      <c r="G358" s="12"/>
      <c r="H358" s="12"/>
      <c r="I358" s="12"/>
      <c r="J358" s="12"/>
      <c r="K358" s="12"/>
      <c r="L358" s="12"/>
      <c r="M358" s="12"/>
      <c r="N358" s="12"/>
      <c r="O358" s="12"/>
      <c r="P358" s="12"/>
      <c r="Q358" s="12"/>
      <c r="R358" s="12"/>
      <c r="S358" s="12"/>
      <c r="T358" s="12"/>
      <c r="U358" s="12"/>
      <c r="V358" s="12"/>
      <c r="W358" s="12"/>
      <c r="X358" s="12"/>
      <c r="Y358" s="12"/>
      <c r="Z358" s="12"/>
      <c r="AA358" s="12"/>
      <c r="AB358" s="12"/>
      <c r="AC358" s="12"/>
      <c r="AD358" s="12"/>
      <c r="AE358" s="12"/>
      <c r="AF358" s="12"/>
      <c r="AG358" s="12"/>
    </row>
    <row r="359" spans="1:33">
      <c r="A359" s="12"/>
      <c r="B359" s="12"/>
      <c r="C359" s="12"/>
      <c r="D359" s="12"/>
      <c r="E359" s="12"/>
      <c r="F359" s="12"/>
      <c r="G359" s="12"/>
      <c r="H359" s="12"/>
      <c r="I359" s="12"/>
      <c r="J359" s="12"/>
      <c r="K359" s="12"/>
      <c r="L359" s="12"/>
      <c r="M359" s="12"/>
      <c r="N359" s="12"/>
      <c r="O359" s="12"/>
      <c r="P359" s="12"/>
      <c r="Q359" s="12"/>
      <c r="R359" s="12"/>
      <c r="S359" s="12"/>
      <c r="T359" s="12"/>
      <c r="U359" s="12"/>
      <c r="V359" s="12"/>
      <c r="W359" s="12"/>
      <c r="X359" s="12"/>
      <c r="Y359" s="12"/>
      <c r="Z359" s="12"/>
      <c r="AA359" s="12"/>
      <c r="AB359" s="12"/>
      <c r="AC359" s="12"/>
      <c r="AD359" s="12"/>
      <c r="AE359" s="12"/>
      <c r="AF359" s="12"/>
      <c r="AG359" s="12"/>
    </row>
    <row r="360" spans="1:33">
      <c r="A360" s="12"/>
      <c r="B360" s="12"/>
      <c r="C360" s="12"/>
      <c r="D360" s="12"/>
      <c r="E360" s="12"/>
      <c r="F360" s="12"/>
      <c r="G360" s="12"/>
      <c r="H360" s="12"/>
      <c r="I360" s="12"/>
      <c r="J360" s="12"/>
      <c r="K360" s="12"/>
      <c r="L360" s="12"/>
      <c r="M360" s="12"/>
      <c r="N360" s="12"/>
      <c r="O360" s="12"/>
      <c r="P360" s="12"/>
      <c r="Q360" s="12"/>
      <c r="R360" s="12"/>
      <c r="S360" s="12"/>
      <c r="T360" s="12"/>
      <c r="U360" s="12"/>
      <c r="V360" s="12"/>
      <c r="W360" s="12"/>
      <c r="X360" s="12"/>
      <c r="Y360" s="12"/>
      <c r="Z360" s="12"/>
      <c r="AA360" s="12"/>
      <c r="AB360" s="12"/>
      <c r="AC360" s="12"/>
      <c r="AD360" s="12"/>
      <c r="AE360" s="12"/>
      <c r="AF360" s="12"/>
      <c r="AG360" s="12"/>
    </row>
    <row r="361" spans="1:33">
      <c r="A361" s="12"/>
      <c r="B361" s="12"/>
      <c r="C361" s="12"/>
      <c r="D361" s="12"/>
      <c r="E361" s="12"/>
      <c r="F361" s="12"/>
      <c r="G361" s="12"/>
      <c r="H361" s="12"/>
      <c r="I361" s="12"/>
      <c r="J361" s="12"/>
      <c r="K361" s="12"/>
      <c r="L361" s="12"/>
      <c r="M361" s="12"/>
      <c r="N361" s="12"/>
      <c r="O361" s="12"/>
      <c r="P361" s="12"/>
      <c r="Q361" s="12"/>
      <c r="R361" s="12"/>
      <c r="S361" s="12"/>
      <c r="T361" s="12"/>
      <c r="U361" s="12"/>
      <c r="V361" s="12"/>
      <c r="W361" s="12"/>
      <c r="X361" s="12"/>
      <c r="Y361" s="12"/>
      <c r="Z361" s="12"/>
      <c r="AA361" s="12"/>
      <c r="AB361" s="12"/>
      <c r="AC361" s="12"/>
      <c r="AD361" s="12"/>
      <c r="AE361" s="12"/>
      <c r="AF361" s="12"/>
      <c r="AG361" s="12"/>
    </row>
    <row r="362" spans="1:33">
      <c r="A362" s="12"/>
      <c r="B362" s="12"/>
      <c r="C362" s="12"/>
      <c r="D362" s="12"/>
      <c r="E362" s="12"/>
      <c r="F362" s="12"/>
      <c r="G362" s="12"/>
      <c r="H362" s="12"/>
      <c r="I362" s="12"/>
      <c r="J362" s="12"/>
      <c r="K362" s="12"/>
      <c r="L362" s="12"/>
      <c r="M362" s="12"/>
      <c r="N362" s="12"/>
      <c r="O362" s="12"/>
      <c r="P362" s="12"/>
      <c r="Q362" s="12"/>
      <c r="R362" s="12"/>
      <c r="S362" s="12"/>
      <c r="T362" s="12"/>
      <c r="U362" s="12"/>
      <c r="V362" s="12"/>
      <c r="W362" s="12"/>
      <c r="X362" s="12"/>
      <c r="Y362" s="12"/>
      <c r="Z362" s="12"/>
      <c r="AA362" s="12"/>
      <c r="AB362" s="12"/>
      <c r="AC362" s="12"/>
      <c r="AD362" s="12"/>
      <c r="AE362" s="12"/>
      <c r="AF362" s="12"/>
      <c r="AG362" s="12"/>
    </row>
    <row r="363" spans="1:33">
      <c r="A363" s="12"/>
      <c r="B363" s="12"/>
      <c r="C363" s="12"/>
      <c r="D363" s="12"/>
      <c r="E363" s="12"/>
      <c r="F363" s="12"/>
      <c r="G363" s="12"/>
      <c r="H363" s="12"/>
      <c r="I363" s="12"/>
      <c r="J363" s="12"/>
      <c r="K363" s="12"/>
      <c r="L363" s="12"/>
      <c r="M363" s="12"/>
      <c r="N363" s="12"/>
      <c r="O363" s="12"/>
      <c r="P363" s="12"/>
      <c r="Q363" s="12"/>
      <c r="R363" s="12"/>
      <c r="S363" s="12"/>
      <c r="T363" s="12"/>
      <c r="U363" s="12"/>
      <c r="V363" s="12"/>
      <c r="W363" s="12"/>
      <c r="X363" s="12"/>
      <c r="Y363" s="12"/>
      <c r="Z363" s="12"/>
      <c r="AA363" s="12"/>
      <c r="AB363" s="12"/>
      <c r="AC363" s="12"/>
      <c r="AD363" s="12"/>
      <c r="AE363" s="12"/>
      <c r="AF363" s="12"/>
      <c r="AG363" s="12"/>
    </row>
    <row r="364" spans="1:33">
      <c r="A364" s="12"/>
      <c r="B364" s="12"/>
      <c r="C364" s="12"/>
      <c r="D364" s="12"/>
      <c r="E364" s="12"/>
      <c r="F364" s="12"/>
      <c r="G364" s="12"/>
      <c r="H364" s="12"/>
      <c r="I364" s="12"/>
      <c r="J364" s="12"/>
      <c r="K364" s="12"/>
      <c r="L364" s="12"/>
      <c r="M364" s="12"/>
      <c r="N364" s="12"/>
      <c r="O364" s="12"/>
      <c r="P364" s="12"/>
      <c r="Q364" s="12"/>
      <c r="R364" s="12"/>
      <c r="S364" s="12"/>
      <c r="T364" s="12"/>
      <c r="U364" s="12"/>
      <c r="V364" s="12"/>
      <c r="W364" s="12"/>
      <c r="X364" s="12"/>
      <c r="Y364" s="12"/>
      <c r="Z364" s="12"/>
      <c r="AA364" s="12"/>
      <c r="AB364" s="12"/>
      <c r="AC364" s="12"/>
      <c r="AD364" s="12"/>
      <c r="AE364" s="12"/>
      <c r="AF364" s="12"/>
      <c r="AG364" s="12"/>
    </row>
    <row r="365" spans="1:33">
      <c r="A365" s="12"/>
      <c r="B365" s="12"/>
      <c r="C365" s="12"/>
      <c r="D365" s="12"/>
      <c r="E365" s="12"/>
      <c r="F365" s="12"/>
      <c r="G365" s="12"/>
      <c r="H365" s="12"/>
      <c r="I365" s="12"/>
      <c r="J365" s="12"/>
      <c r="K365" s="12"/>
      <c r="L365" s="12"/>
      <c r="M365" s="12"/>
      <c r="N365" s="12"/>
      <c r="O365" s="12"/>
      <c r="P365" s="12"/>
      <c r="Q365" s="12"/>
      <c r="R365" s="12"/>
      <c r="S365" s="12"/>
      <c r="T365" s="12"/>
      <c r="U365" s="12"/>
      <c r="V365" s="12"/>
      <c r="W365" s="12"/>
      <c r="X365" s="12"/>
      <c r="Y365" s="12"/>
      <c r="Z365" s="12"/>
      <c r="AA365" s="12"/>
      <c r="AB365" s="12"/>
      <c r="AC365" s="12"/>
      <c r="AD365" s="12"/>
      <c r="AE365" s="12"/>
      <c r="AF365" s="12"/>
      <c r="AG365" s="12"/>
    </row>
    <row r="366" spans="1:33">
      <c r="A366" s="12"/>
      <c r="B366" s="12"/>
      <c r="C366" s="12"/>
      <c r="D366" s="12"/>
      <c r="E366" s="12"/>
      <c r="F366" s="12"/>
      <c r="G366" s="12"/>
      <c r="H366" s="12"/>
      <c r="I366" s="12"/>
      <c r="J366" s="12"/>
      <c r="K366" s="12"/>
      <c r="L366" s="12"/>
      <c r="M366" s="12"/>
      <c r="N366" s="12"/>
      <c r="O366" s="12"/>
      <c r="P366" s="12"/>
      <c r="Q366" s="12"/>
      <c r="R366" s="12"/>
      <c r="S366" s="12"/>
      <c r="T366" s="12"/>
      <c r="U366" s="12"/>
      <c r="V366" s="12"/>
      <c r="W366" s="12"/>
      <c r="X366" s="12"/>
      <c r="Y366" s="12"/>
      <c r="Z366" s="12"/>
      <c r="AA366" s="12"/>
      <c r="AB366" s="12"/>
      <c r="AC366" s="12"/>
      <c r="AD366" s="12"/>
      <c r="AE366" s="12"/>
      <c r="AF366" s="12"/>
      <c r="AG366" s="12"/>
    </row>
    <row r="367" spans="1:33">
      <c r="A367" s="12"/>
      <c r="B367" s="12"/>
      <c r="C367" s="12"/>
      <c r="D367" s="12"/>
      <c r="E367" s="12"/>
      <c r="F367" s="12"/>
      <c r="G367" s="12"/>
      <c r="H367" s="12"/>
      <c r="I367" s="12"/>
      <c r="J367" s="12"/>
      <c r="K367" s="12"/>
      <c r="L367" s="12"/>
      <c r="M367" s="12"/>
      <c r="N367" s="12"/>
      <c r="O367" s="12"/>
      <c r="P367" s="12"/>
      <c r="Q367" s="12"/>
      <c r="R367" s="12"/>
      <c r="S367" s="12"/>
      <c r="T367" s="12"/>
      <c r="U367" s="12"/>
      <c r="V367" s="12"/>
      <c r="W367" s="12"/>
      <c r="X367" s="12"/>
      <c r="Y367" s="12"/>
      <c r="Z367" s="12"/>
      <c r="AA367" s="12"/>
      <c r="AB367" s="12"/>
      <c r="AC367" s="12"/>
      <c r="AD367" s="12"/>
      <c r="AE367" s="12"/>
      <c r="AF367" s="12"/>
      <c r="AG367" s="12"/>
    </row>
    <row r="368" spans="1:33">
      <c r="A368" s="12"/>
      <c r="B368" s="12"/>
      <c r="C368" s="12"/>
      <c r="D368" s="12"/>
      <c r="E368" s="12"/>
      <c r="F368" s="12"/>
      <c r="G368" s="12"/>
      <c r="H368" s="12"/>
      <c r="I368" s="12"/>
      <c r="J368" s="12"/>
      <c r="K368" s="12"/>
      <c r="L368" s="12"/>
      <c r="M368" s="12"/>
      <c r="N368" s="12"/>
      <c r="O368" s="12"/>
      <c r="P368" s="12"/>
      <c r="Q368" s="12"/>
      <c r="R368" s="12"/>
      <c r="S368" s="12"/>
      <c r="T368" s="12"/>
      <c r="U368" s="12"/>
      <c r="V368" s="12"/>
      <c r="W368" s="12"/>
      <c r="X368" s="12"/>
      <c r="Y368" s="12"/>
      <c r="Z368" s="12"/>
      <c r="AA368" s="12"/>
      <c r="AB368" s="12"/>
      <c r="AC368" s="12"/>
      <c r="AD368" s="12"/>
      <c r="AE368" s="12"/>
      <c r="AF368" s="12"/>
      <c r="AG368" s="12"/>
    </row>
    <row r="369" spans="1:33">
      <c r="A369" s="12"/>
      <c r="B369" s="12"/>
      <c r="C369" s="12"/>
      <c r="D369" s="12"/>
      <c r="E369" s="12"/>
      <c r="F369" s="12"/>
      <c r="G369" s="12"/>
      <c r="H369" s="12"/>
      <c r="I369" s="12"/>
      <c r="J369" s="12"/>
      <c r="K369" s="12"/>
      <c r="L369" s="12"/>
      <c r="M369" s="12"/>
      <c r="N369" s="12"/>
      <c r="O369" s="12"/>
      <c r="P369" s="12"/>
      <c r="Q369" s="12"/>
      <c r="R369" s="12"/>
      <c r="S369" s="12"/>
      <c r="T369" s="12"/>
      <c r="U369" s="12"/>
      <c r="V369" s="12"/>
      <c r="W369" s="12"/>
      <c r="X369" s="12"/>
      <c r="Y369" s="12"/>
      <c r="Z369" s="12"/>
      <c r="AA369" s="12"/>
      <c r="AB369" s="12"/>
      <c r="AC369" s="12"/>
      <c r="AD369" s="12"/>
      <c r="AE369" s="12"/>
      <c r="AF369" s="12"/>
      <c r="AG369" s="12"/>
    </row>
    <row r="370" spans="1:33">
      <c r="A370" s="12"/>
      <c r="B370" s="12"/>
      <c r="C370" s="12"/>
      <c r="D370" s="12"/>
      <c r="E370" s="12"/>
      <c r="F370" s="12"/>
      <c r="G370" s="12"/>
      <c r="H370" s="12"/>
      <c r="I370" s="12"/>
      <c r="J370" s="12"/>
      <c r="K370" s="12"/>
      <c r="L370" s="12"/>
      <c r="M370" s="12"/>
      <c r="N370" s="12"/>
      <c r="O370" s="12"/>
      <c r="P370" s="12"/>
      <c r="Q370" s="12"/>
      <c r="R370" s="12"/>
      <c r="S370" s="12"/>
      <c r="T370" s="12"/>
      <c r="U370" s="12"/>
      <c r="V370" s="12"/>
      <c r="W370" s="12"/>
      <c r="X370" s="12"/>
      <c r="Y370" s="12"/>
      <c r="Z370" s="12"/>
      <c r="AA370" s="12"/>
      <c r="AB370" s="12"/>
      <c r="AC370" s="12"/>
      <c r="AD370" s="12"/>
      <c r="AE370" s="12"/>
      <c r="AF370" s="12"/>
      <c r="AG370" s="12"/>
    </row>
    <row r="371" spans="1:33">
      <c r="A371" s="12"/>
      <c r="B371" s="12"/>
      <c r="C371" s="12"/>
      <c r="D371" s="12"/>
      <c r="E371" s="12"/>
      <c r="F371" s="12"/>
      <c r="G371" s="12"/>
      <c r="H371" s="12"/>
      <c r="I371" s="12"/>
      <c r="J371" s="12"/>
      <c r="K371" s="12"/>
      <c r="L371" s="12"/>
      <c r="M371" s="12"/>
      <c r="N371" s="12"/>
      <c r="O371" s="12"/>
      <c r="P371" s="12"/>
      <c r="Q371" s="12"/>
      <c r="R371" s="12"/>
      <c r="S371" s="12"/>
      <c r="T371" s="12"/>
      <c r="U371" s="12"/>
      <c r="V371" s="12"/>
      <c r="W371" s="12"/>
      <c r="X371" s="12"/>
      <c r="Y371" s="12"/>
      <c r="Z371" s="12"/>
      <c r="AA371" s="12"/>
      <c r="AB371" s="12"/>
      <c r="AC371" s="12"/>
      <c r="AD371" s="12"/>
      <c r="AE371" s="12"/>
      <c r="AF371" s="12"/>
      <c r="AG371" s="12"/>
    </row>
    <row r="372" spans="1:33">
      <c r="A372" s="12"/>
      <c r="B372" s="12"/>
      <c r="C372" s="12"/>
      <c r="D372" s="12"/>
      <c r="E372" s="12"/>
      <c r="F372" s="12"/>
      <c r="G372" s="12"/>
      <c r="H372" s="12"/>
      <c r="I372" s="12"/>
      <c r="J372" s="12"/>
      <c r="K372" s="12"/>
      <c r="L372" s="12"/>
      <c r="M372" s="12"/>
      <c r="N372" s="12"/>
      <c r="O372" s="12"/>
      <c r="P372" s="12"/>
      <c r="Q372" s="12"/>
      <c r="R372" s="12"/>
      <c r="S372" s="12"/>
      <c r="T372" s="12"/>
      <c r="U372" s="12"/>
      <c r="V372" s="12"/>
      <c r="W372" s="12"/>
      <c r="X372" s="12"/>
      <c r="Y372" s="12"/>
      <c r="Z372" s="12"/>
      <c r="AA372" s="12"/>
      <c r="AB372" s="12"/>
      <c r="AC372" s="12"/>
      <c r="AD372" s="12"/>
      <c r="AE372" s="12"/>
      <c r="AF372" s="12"/>
      <c r="AG372" s="12"/>
    </row>
    <row r="373" spans="1:33">
      <c r="A373" s="12"/>
      <c r="B373" s="12"/>
      <c r="C373" s="12"/>
      <c r="D373" s="12"/>
      <c r="E373" s="12"/>
      <c r="F373" s="12"/>
      <c r="G373" s="12"/>
      <c r="H373" s="12"/>
      <c r="I373" s="12"/>
      <c r="J373" s="12"/>
      <c r="K373" s="12"/>
      <c r="L373" s="12"/>
      <c r="M373" s="12"/>
      <c r="N373" s="12"/>
      <c r="O373" s="12"/>
      <c r="P373" s="12"/>
      <c r="Q373" s="12"/>
      <c r="R373" s="12"/>
      <c r="S373" s="12"/>
      <c r="T373" s="12"/>
      <c r="U373" s="12"/>
      <c r="V373" s="12"/>
      <c r="W373" s="12"/>
      <c r="X373" s="12"/>
      <c r="Y373" s="12"/>
      <c r="Z373" s="12"/>
      <c r="AA373" s="12"/>
      <c r="AB373" s="12"/>
      <c r="AC373" s="12"/>
      <c r="AD373" s="12"/>
      <c r="AE373" s="12"/>
      <c r="AF373" s="12"/>
      <c r="AG373" s="12"/>
    </row>
    <row r="374" spans="1:33">
      <c r="A374" s="12"/>
      <c r="B374" s="12"/>
      <c r="C374" s="12"/>
      <c r="D374" s="12"/>
      <c r="E374" s="12"/>
      <c r="F374" s="12"/>
      <c r="G374" s="12"/>
      <c r="H374" s="12"/>
      <c r="I374" s="12"/>
      <c r="J374" s="12"/>
      <c r="K374" s="12"/>
      <c r="L374" s="12"/>
      <c r="M374" s="12"/>
      <c r="N374" s="12"/>
      <c r="O374" s="12"/>
      <c r="P374" s="12"/>
      <c r="Q374" s="12"/>
      <c r="R374" s="12"/>
      <c r="S374" s="12"/>
      <c r="T374" s="12"/>
      <c r="U374" s="12"/>
      <c r="V374" s="12"/>
      <c r="W374" s="12"/>
      <c r="X374" s="12"/>
      <c r="Y374" s="12"/>
      <c r="Z374" s="12"/>
      <c r="AA374" s="12"/>
      <c r="AB374" s="12"/>
      <c r="AC374" s="12"/>
      <c r="AD374" s="12"/>
      <c r="AE374" s="12"/>
      <c r="AF374" s="12"/>
      <c r="AG374" s="12"/>
    </row>
    <row r="375" spans="1:33">
      <c r="A375" s="12"/>
      <c r="B375" s="12"/>
      <c r="C375" s="12"/>
      <c r="D375" s="12"/>
      <c r="E375" s="12"/>
      <c r="F375" s="12"/>
      <c r="G375" s="12"/>
      <c r="H375" s="12"/>
      <c r="I375" s="12"/>
      <c r="J375" s="12"/>
      <c r="K375" s="12"/>
      <c r="L375" s="12"/>
      <c r="M375" s="12"/>
      <c r="N375" s="12"/>
      <c r="O375" s="12"/>
      <c r="P375" s="12"/>
      <c r="Q375" s="12"/>
      <c r="R375" s="12"/>
      <c r="S375" s="12"/>
      <c r="T375" s="12"/>
      <c r="U375" s="12"/>
      <c r="V375" s="12"/>
      <c r="W375" s="12"/>
      <c r="X375" s="12"/>
      <c r="Y375" s="12"/>
      <c r="Z375" s="12"/>
      <c r="AA375" s="12"/>
      <c r="AB375" s="12"/>
      <c r="AC375" s="12"/>
      <c r="AD375" s="12"/>
      <c r="AE375" s="12"/>
      <c r="AF375" s="12"/>
      <c r="AG375" s="12"/>
    </row>
    <row r="376" spans="1:33">
      <c r="A376" s="12"/>
      <c r="B376" s="12"/>
      <c r="C376" s="12"/>
      <c r="D376" s="12"/>
      <c r="E376" s="12"/>
      <c r="F376" s="12"/>
      <c r="G376" s="12"/>
      <c r="H376" s="12"/>
      <c r="I376" s="12"/>
      <c r="J376" s="12"/>
      <c r="K376" s="12"/>
      <c r="L376" s="12"/>
      <c r="M376" s="12"/>
      <c r="N376" s="12"/>
      <c r="O376" s="12"/>
      <c r="P376" s="12"/>
      <c r="Q376" s="12"/>
      <c r="R376" s="12"/>
      <c r="S376" s="12"/>
      <c r="T376" s="12"/>
      <c r="U376" s="12"/>
      <c r="V376" s="12"/>
      <c r="W376" s="12"/>
      <c r="X376" s="12"/>
      <c r="Y376" s="12"/>
      <c r="Z376" s="12"/>
      <c r="AA376" s="12"/>
      <c r="AB376" s="12"/>
      <c r="AC376" s="12"/>
      <c r="AD376" s="12"/>
      <c r="AE376" s="12"/>
      <c r="AF376" s="12"/>
      <c r="AG376" s="12"/>
    </row>
    <row r="377" spans="1:33">
      <c r="A377" s="12"/>
      <c r="B377" s="12"/>
      <c r="C377" s="12"/>
      <c r="D377" s="12"/>
      <c r="E377" s="12"/>
      <c r="F377" s="12"/>
      <c r="G377" s="12"/>
      <c r="H377" s="12"/>
      <c r="I377" s="12"/>
      <c r="J377" s="12"/>
      <c r="K377" s="12"/>
      <c r="L377" s="12"/>
      <c r="M377" s="12"/>
      <c r="N377" s="12"/>
      <c r="O377" s="12"/>
      <c r="P377" s="12"/>
      <c r="Q377" s="12"/>
      <c r="R377" s="12"/>
      <c r="S377" s="12"/>
      <c r="T377" s="12"/>
      <c r="U377" s="12"/>
      <c r="V377" s="12"/>
      <c r="W377" s="12"/>
      <c r="X377" s="12"/>
      <c r="Y377" s="12"/>
      <c r="Z377" s="12"/>
      <c r="AA377" s="12"/>
      <c r="AB377" s="12"/>
      <c r="AC377" s="12"/>
      <c r="AD377" s="12"/>
      <c r="AE377" s="12"/>
      <c r="AF377" s="12"/>
      <c r="AG377" s="12"/>
    </row>
    <row r="378" spans="1:33">
      <c r="A378" s="12"/>
      <c r="B378" s="12"/>
      <c r="C378" s="12"/>
      <c r="D378" s="12"/>
      <c r="E378" s="12"/>
      <c r="F378" s="12"/>
      <c r="G378" s="12"/>
      <c r="H378" s="12"/>
      <c r="I378" s="12"/>
      <c r="J378" s="12"/>
      <c r="K378" s="12"/>
      <c r="L378" s="12"/>
      <c r="M378" s="12"/>
      <c r="N378" s="12"/>
      <c r="O378" s="12"/>
      <c r="P378" s="12"/>
      <c r="Q378" s="12"/>
      <c r="R378" s="12"/>
      <c r="S378" s="12"/>
      <c r="T378" s="12"/>
      <c r="U378" s="12"/>
      <c r="V378" s="12"/>
      <c r="W378" s="12"/>
      <c r="X378" s="12"/>
      <c r="Y378" s="12"/>
      <c r="Z378" s="12"/>
      <c r="AA378" s="12"/>
      <c r="AB378" s="12"/>
      <c r="AC378" s="12"/>
      <c r="AD378" s="12"/>
      <c r="AE378" s="12"/>
      <c r="AF378" s="12"/>
      <c r="AG378" s="12"/>
    </row>
    <row r="379" spans="1:33">
      <c r="A379" s="12"/>
      <c r="B379" s="12"/>
      <c r="C379" s="12"/>
      <c r="D379" s="12"/>
      <c r="E379" s="12"/>
      <c r="F379" s="12"/>
      <c r="G379" s="12"/>
      <c r="H379" s="12"/>
      <c r="I379" s="12"/>
      <c r="J379" s="12"/>
      <c r="K379" s="12"/>
      <c r="L379" s="12"/>
      <c r="M379" s="12"/>
      <c r="N379" s="12"/>
      <c r="O379" s="12"/>
      <c r="P379" s="12"/>
      <c r="Q379" s="12"/>
      <c r="R379" s="12"/>
      <c r="S379" s="12"/>
      <c r="T379" s="12"/>
      <c r="U379" s="12"/>
      <c r="V379" s="12"/>
      <c r="W379" s="12"/>
      <c r="X379" s="12"/>
      <c r="Y379" s="12"/>
      <c r="Z379" s="12"/>
      <c r="AA379" s="12"/>
      <c r="AB379" s="12"/>
      <c r="AC379" s="12"/>
      <c r="AD379" s="12"/>
      <c r="AE379" s="12"/>
      <c r="AF379" s="12"/>
      <c r="AG379" s="12"/>
    </row>
    <row r="380" spans="1:33">
      <c r="A380" s="12"/>
      <c r="B380" s="12"/>
      <c r="C380" s="12"/>
      <c r="D380" s="12"/>
      <c r="E380" s="12"/>
      <c r="F380" s="12"/>
      <c r="G380" s="12"/>
      <c r="H380" s="12"/>
      <c r="I380" s="12"/>
      <c r="J380" s="12"/>
      <c r="K380" s="12"/>
      <c r="L380" s="12"/>
      <c r="M380" s="12"/>
      <c r="N380" s="12"/>
      <c r="O380" s="12"/>
      <c r="P380" s="12"/>
      <c r="Q380" s="12"/>
      <c r="R380" s="12"/>
      <c r="S380" s="12"/>
      <c r="T380" s="12"/>
      <c r="U380" s="12"/>
      <c r="V380" s="12"/>
      <c r="W380" s="12"/>
      <c r="X380" s="12"/>
      <c r="Y380" s="12"/>
      <c r="Z380" s="12"/>
      <c r="AA380" s="12"/>
      <c r="AB380" s="12"/>
      <c r="AC380" s="12"/>
      <c r="AD380" s="12"/>
      <c r="AE380" s="12"/>
      <c r="AF380" s="12"/>
      <c r="AG380" s="12"/>
    </row>
    <row r="381" spans="1:33">
      <c r="A381" s="12"/>
      <c r="B381" s="12"/>
      <c r="C381" s="12"/>
      <c r="D381" s="12"/>
      <c r="E381" s="12"/>
      <c r="F381" s="12"/>
      <c r="G381" s="12"/>
      <c r="H381" s="12"/>
      <c r="I381" s="12"/>
      <c r="J381" s="12"/>
      <c r="K381" s="12"/>
      <c r="L381" s="12"/>
      <c r="M381" s="12"/>
      <c r="N381" s="12"/>
      <c r="O381" s="12"/>
      <c r="P381" s="12"/>
      <c r="Q381" s="12"/>
      <c r="R381" s="12"/>
      <c r="S381" s="12"/>
      <c r="T381" s="12"/>
      <c r="U381" s="12"/>
      <c r="V381" s="12"/>
      <c r="W381" s="12"/>
      <c r="X381" s="12"/>
      <c r="Y381" s="12"/>
      <c r="Z381" s="12"/>
      <c r="AA381" s="12"/>
      <c r="AB381" s="12"/>
      <c r="AC381" s="12"/>
      <c r="AD381" s="12"/>
      <c r="AE381" s="12"/>
      <c r="AF381" s="12"/>
      <c r="AG381" s="12"/>
    </row>
    <row r="382" spans="1:33">
      <c r="A382" s="12"/>
      <c r="B382" s="12"/>
      <c r="C382" s="12"/>
      <c r="D382" s="12"/>
      <c r="E382" s="12"/>
      <c r="F382" s="12"/>
      <c r="G382" s="12"/>
      <c r="H382" s="12"/>
      <c r="I382" s="12"/>
      <c r="J382" s="12"/>
      <c r="K382" s="12"/>
      <c r="L382" s="12"/>
      <c r="M382" s="12"/>
      <c r="N382" s="12"/>
      <c r="O382" s="12"/>
      <c r="P382" s="12"/>
      <c r="Q382" s="12"/>
      <c r="R382" s="12"/>
      <c r="S382" s="12"/>
      <c r="T382" s="12"/>
      <c r="U382" s="12"/>
      <c r="V382" s="12"/>
      <c r="W382" s="12"/>
      <c r="X382" s="12"/>
      <c r="Y382" s="12"/>
      <c r="Z382" s="12"/>
      <c r="AA382" s="12"/>
      <c r="AB382" s="12"/>
      <c r="AC382" s="12"/>
      <c r="AD382" s="12"/>
      <c r="AE382" s="12"/>
      <c r="AF382" s="12"/>
      <c r="AG382" s="12"/>
    </row>
    <row r="383" spans="1:33">
      <c r="A383" s="12"/>
      <c r="B383" s="12"/>
      <c r="C383" s="12"/>
      <c r="D383" s="12"/>
      <c r="E383" s="12"/>
      <c r="F383" s="12"/>
      <c r="G383" s="12"/>
      <c r="H383" s="12"/>
      <c r="I383" s="12"/>
      <c r="J383" s="12"/>
      <c r="K383" s="12"/>
      <c r="L383" s="12"/>
      <c r="M383" s="12"/>
      <c r="N383" s="12"/>
      <c r="O383" s="12"/>
      <c r="P383" s="12"/>
      <c r="Q383" s="12"/>
      <c r="R383" s="12"/>
      <c r="S383" s="12"/>
      <c r="T383" s="12"/>
      <c r="U383" s="12"/>
      <c r="V383" s="12"/>
      <c r="W383" s="12"/>
      <c r="X383" s="12"/>
      <c r="Y383" s="12"/>
      <c r="Z383" s="12"/>
      <c r="AA383" s="12"/>
      <c r="AB383" s="12"/>
      <c r="AC383" s="12"/>
      <c r="AD383" s="12"/>
      <c r="AE383" s="12"/>
      <c r="AF383" s="12"/>
      <c r="AG383" s="12"/>
    </row>
    <row r="384" spans="1:33">
      <c r="A384" s="12"/>
      <c r="B384" s="12"/>
      <c r="C384" s="12"/>
      <c r="D384" s="12"/>
      <c r="E384" s="12"/>
      <c r="F384" s="12"/>
      <c r="G384" s="12"/>
      <c r="H384" s="12"/>
      <c r="I384" s="12"/>
      <c r="J384" s="12"/>
      <c r="K384" s="12"/>
      <c r="L384" s="12"/>
      <c r="M384" s="12"/>
      <c r="N384" s="12"/>
      <c r="O384" s="12"/>
      <c r="P384" s="12"/>
      <c r="Q384" s="12"/>
      <c r="R384" s="12"/>
      <c r="S384" s="12"/>
      <c r="T384" s="12"/>
      <c r="U384" s="12"/>
      <c r="V384" s="12"/>
      <c r="W384" s="12"/>
      <c r="X384" s="12"/>
      <c r="Y384" s="12"/>
      <c r="Z384" s="12"/>
      <c r="AA384" s="12"/>
      <c r="AB384" s="12"/>
      <c r="AC384" s="12"/>
      <c r="AD384" s="12"/>
      <c r="AE384" s="12"/>
      <c r="AF384" s="12"/>
      <c r="AG384" s="12"/>
    </row>
    <row r="385" spans="1:33">
      <c r="A385" s="12"/>
      <c r="B385" s="12"/>
      <c r="C385" s="12"/>
      <c r="D385" s="12"/>
      <c r="E385" s="12"/>
      <c r="F385" s="12"/>
      <c r="G385" s="12"/>
      <c r="H385" s="12"/>
      <c r="I385" s="12"/>
      <c r="J385" s="12"/>
      <c r="K385" s="12"/>
      <c r="L385" s="12"/>
      <c r="M385" s="12"/>
      <c r="N385" s="12"/>
      <c r="O385" s="12"/>
      <c r="P385" s="12"/>
      <c r="Q385" s="12"/>
      <c r="R385" s="12"/>
      <c r="S385" s="12"/>
      <c r="T385" s="12"/>
      <c r="U385" s="12"/>
      <c r="V385" s="12"/>
      <c r="W385" s="12"/>
      <c r="X385" s="12"/>
      <c r="Y385" s="12"/>
      <c r="Z385" s="12"/>
      <c r="AA385" s="12"/>
      <c r="AB385" s="12"/>
      <c r="AC385" s="12"/>
      <c r="AD385" s="12"/>
      <c r="AE385" s="12"/>
      <c r="AF385" s="12"/>
      <c r="AG385" s="12"/>
    </row>
    <row r="386" spans="1:33">
      <c r="A386" s="12"/>
      <c r="B386" s="12"/>
      <c r="C386" s="12"/>
      <c r="D386" s="12"/>
      <c r="E386" s="12"/>
      <c r="F386" s="12"/>
      <c r="G386" s="12"/>
      <c r="H386" s="12"/>
      <c r="I386" s="12"/>
      <c r="J386" s="12"/>
      <c r="K386" s="12"/>
      <c r="L386" s="12"/>
      <c r="M386" s="12"/>
      <c r="N386" s="12"/>
      <c r="O386" s="12"/>
      <c r="P386" s="12"/>
      <c r="Q386" s="12"/>
      <c r="R386" s="12"/>
      <c r="S386" s="12"/>
      <c r="T386" s="12"/>
      <c r="U386" s="12"/>
      <c r="V386" s="12"/>
      <c r="W386" s="12"/>
      <c r="X386" s="12"/>
      <c r="Y386" s="12"/>
      <c r="Z386" s="12"/>
      <c r="AA386" s="12"/>
      <c r="AB386" s="12"/>
      <c r="AC386" s="12"/>
      <c r="AD386" s="12"/>
      <c r="AE386" s="12"/>
      <c r="AF386" s="12"/>
      <c r="AG386" s="12"/>
    </row>
    <row r="387" spans="1:33">
      <c r="A387" s="12"/>
      <c r="B387" s="12"/>
      <c r="C387" s="12"/>
      <c r="D387" s="12"/>
      <c r="E387" s="12"/>
      <c r="F387" s="12"/>
      <c r="G387" s="12"/>
      <c r="H387" s="12"/>
      <c r="I387" s="12"/>
      <c r="J387" s="12"/>
      <c r="K387" s="12"/>
      <c r="L387" s="12"/>
      <c r="M387" s="12"/>
      <c r="N387" s="12"/>
      <c r="O387" s="12"/>
      <c r="P387" s="12"/>
      <c r="Q387" s="12"/>
      <c r="R387" s="12"/>
      <c r="S387" s="12"/>
      <c r="T387" s="12"/>
      <c r="U387" s="12"/>
      <c r="V387" s="12"/>
      <c r="W387" s="12"/>
      <c r="X387" s="12"/>
      <c r="Y387" s="12"/>
      <c r="Z387" s="12"/>
      <c r="AA387" s="12"/>
      <c r="AB387" s="12"/>
      <c r="AC387" s="12"/>
      <c r="AD387" s="12"/>
      <c r="AE387" s="12"/>
      <c r="AF387" s="12"/>
      <c r="AG387" s="12"/>
    </row>
    <row r="388" spans="1:33">
      <c r="A388" s="12"/>
      <c r="B388" s="12"/>
      <c r="C388" s="12"/>
      <c r="D388" s="12"/>
      <c r="E388" s="12"/>
      <c r="F388" s="12"/>
      <c r="G388" s="12"/>
      <c r="H388" s="12"/>
      <c r="I388" s="12"/>
      <c r="J388" s="12"/>
      <c r="K388" s="12"/>
      <c r="L388" s="12"/>
      <c r="M388" s="12"/>
      <c r="N388" s="12"/>
      <c r="O388" s="12"/>
      <c r="P388" s="12"/>
      <c r="Q388" s="12"/>
      <c r="R388" s="12"/>
      <c r="S388" s="12"/>
      <c r="T388" s="12"/>
      <c r="U388" s="12"/>
      <c r="V388" s="12"/>
      <c r="W388" s="12"/>
      <c r="X388" s="12"/>
      <c r="Y388" s="12"/>
      <c r="Z388" s="12"/>
      <c r="AA388" s="12"/>
      <c r="AB388" s="12"/>
      <c r="AC388" s="12"/>
      <c r="AD388" s="12"/>
      <c r="AE388" s="12"/>
      <c r="AF388" s="12"/>
      <c r="AG388" s="12"/>
    </row>
    <row r="389" spans="1:33">
      <c r="A389" s="12"/>
      <c r="B389" s="12"/>
      <c r="C389" s="12"/>
      <c r="D389" s="12"/>
      <c r="E389" s="12"/>
      <c r="F389" s="12"/>
      <c r="G389" s="12"/>
      <c r="H389" s="12"/>
      <c r="I389" s="12"/>
      <c r="J389" s="12"/>
      <c r="K389" s="12"/>
      <c r="L389" s="12"/>
      <c r="M389" s="12"/>
      <c r="N389" s="12"/>
      <c r="O389" s="12"/>
      <c r="P389" s="12"/>
      <c r="Q389" s="12"/>
      <c r="R389" s="12"/>
      <c r="S389" s="12"/>
      <c r="T389" s="12"/>
      <c r="U389" s="12"/>
      <c r="V389" s="12"/>
      <c r="W389" s="12"/>
      <c r="X389" s="12"/>
      <c r="Y389" s="12"/>
      <c r="Z389" s="12"/>
      <c r="AA389" s="12"/>
      <c r="AB389" s="12"/>
      <c r="AC389" s="12"/>
      <c r="AD389" s="12"/>
      <c r="AE389" s="12"/>
      <c r="AF389" s="12"/>
      <c r="AG389" s="12"/>
    </row>
    <row r="390" spans="1:33">
      <c r="A390" s="12"/>
      <c r="B390" s="12"/>
      <c r="C390" s="12"/>
      <c r="D390" s="12"/>
      <c r="E390" s="12"/>
      <c r="F390" s="12"/>
      <c r="G390" s="12"/>
      <c r="H390" s="12"/>
      <c r="I390" s="12"/>
      <c r="J390" s="12"/>
      <c r="K390" s="12"/>
      <c r="L390" s="12"/>
      <c r="M390" s="12"/>
      <c r="N390" s="12"/>
      <c r="O390" s="12"/>
      <c r="P390" s="12"/>
      <c r="Q390" s="12"/>
      <c r="R390" s="12"/>
      <c r="S390" s="12"/>
      <c r="T390" s="12"/>
      <c r="U390" s="12"/>
      <c r="V390" s="12"/>
      <c r="W390" s="12"/>
      <c r="X390" s="12"/>
      <c r="Y390" s="12"/>
      <c r="Z390" s="12"/>
      <c r="AA390" s="12"/>
      <c r="AB390" s="12"/>
      <c r="AC390" s="12"/>
      <c r="AD390" s="12"/>
      <c r="AE390" s="12"/>
      <c r="AF390" s="12"/>
      <c r="AG390" s="12"/>
    </row>
    <row r="391" spans="1:33">
      <c r="A391" s="12"/>
      <c r="B391" s="12"/>
      <c r="C391" s="12"/>
      <c r="D391" s="12"/>
      <c r="E391" s="12"/>
      <c r="F391" s="12"/>
      <c r="G391" s="12"/>
      <c r="H391" s="12"/>
      <c r="I391" s="12"/>
      <c r="J391" s="12"/>
      <c r="K391" s="12"/>
      <c r="L391" s="12"/>
      <c r="M391" s="12"/>
      <c r="N391" s="12"/>
      <c r="O391" s="12"/>
      <c r="P391" s="12"/>
      <c r="Q391" s="12"/>
      <c r="R391" s="12"/>
      <c r="S391" s="12"/>
      <c r="T391" s="12"/>
      <c r="U391" s="12"/>
      <c r="V391" s="12"/>
      <c r="W391" s="12"/>
      <c r="X391" s="12"/>
      <c r="Y391" s="12"/>
      <c r="Z391" s="12"/>
      <c r="AA391" s="12"/>
      <c r="AB391" s="12"/>
      <c r="AC391" s="12"/>
      <c r="AD391" s="12"/>
      <c r="AE391" s="12"/>
      <c r="AF391" s="12"/>
      <c r="AG391" s="12"/>
    </row>
    <row r="392" spans="1:33">
      <c r="A392" s="12"/>
      <c r="B392" s="12"/>
      <c r="C392" s="12"/>
      <c r="D392" s="12"/>
      <c r="E392" s="12"/>
      <c r="F392" s="12"/>
      <c r="G392" s="12"/>
      <c r="H392" s="12"/>
      <c r="I392" s="12"/>
      <c r="J392" s="12"/>
      <c r="K392" s="12"/>
      <c r="L392" s="12"/>
      <c r="M392" s="12"/>
      <c r="N392" s="12"/>
      <c r="O392" s="12"/>
      <c r="P392" s="12"/>
      <c r="Q392" s="12"/>
      <c r="R392" s="12"/>
      <c r="S392" s="12"/>
      <c r="T392" s="12"/>
      <c r="U392" s="12"/>
      <c r="V392" s="12"/>
      <c r="W392" s="12"/>
      <c r="X392" s="12"/>
      <c r="Y392" s="12"/>
      <c r="Z392" s="12"/>
      <c r="AA392" s="12"/>
      <c r="AB392" s="12"/>
      <c r="AC392" s="12"/>
      <c r="AD392" s="12"/>
      <c r="AE392" s="12"/>
      <c r="AF392" s="12"/>
      <c r="AG392" s="12"/>
    </row>
    <row r="393" spans="1:33">
      <c r="A393" s="12"/>
      <c r="B393" s="12"/>
      <c r="C393" s="12"/>
      <c r="D393" s="12"/>
      <c r="E393" s="12"/>
      <c r="F393" s="12"/>
      <c r="G393" s="12"/>
      <c r="H393" s="12"/>
      <c r="I393" s="12"/>
      <c r="J393" s="12"/>
      <c r="K393" s="12"/>
      <c r="L393" s="12"/>
      <c r="M393" s="12"/>
      <c r="N393" s="12"/>
      <c r="O393" s="12"/>
      <c r="P393" s="12"/>
      <c r="Q393" s="12"/>
      <c r="R393" s="12"/>
      <c r="S393" s="12"/>
      <c r="T393" s="12"/>
      <c r="U393" s="12"/>
      <c r="V393" s="12"/>
      <c r="W393" s="12"/>
      <c r="X393" s="12"/>
      <c r="Y393" s="12"/>
      <c r="Z393" s="12"/>
      <c r="AA393" s="12"/>
      <c r="AB393" s="12"/>
      <c r="AC393" s="12"/>
      <c r="AD393" s="12"/>
      <c r="AE393" s="12"/>
      <c r="AF393" s="12"/>
      <c r="AG393" s="12"/>
    </row>
    <row r="394" spans="1:33">
      <c r="A394" s="12"/>
      <c r="B394" s="12"/>
      <c r="C394" s="12"/>
      <c r="D394" s="12"/>
      <c r="E394" s="12"/>
      <c r="F394" s="12"/>
      <c r="G394" s="12"/>
      <c r="H394" s="12"/>
      <c r="I394" s="12"/>
      <c r="J394" s="12"/>
      <c r="K394" s="12"/>
      <c r="L394" s="12"/>
      <c r="M394" s="12"/>
      <c r="N394" s="12"/>
      <c r="O394" s="12"/>
      <c r="P394" s="12"/>
      <c r="Q394" s="12"/>
      <c r="R394" s="12"/>
      <c r="S394" s="12"/>
      <c r="T394" s="12"/>
      <c r="U394" s="12"/>
      <c r="V394" s="12"/>
      <c r="W394" s="12"/>
      <c r="X394" s="12"/>
      <c r="Y394" s="12"/>
      <c r="Z394" s="12"/>
      <c r="AA394" s="12"/>
      <c r="AB394" s="12"/>
      <c r="AC394" s="12"/>
      <c r="AD394" s="12"/>
      <c r="AE394" s="12"/>
      <c r="AF394" s="12"/>
      <c r="AG394" s="12"/>
    </row>
    <row r="395" spans="1:33">
      <c r="A395" s="12"/>
      <c r="B395" s="12"/>
      <c r="C395" s="12"/>
      <c r="D395" s="12"/>
      <c r="E395" s="12"/>
      <c r="F395" s="12"/>
      <c r="G395" s="12"/>
      <c r="H395" s="12"/>
      <c r="I395" s="12"/>
      <c r="J395" s="12"/>
      <c r="K395" s="12"/>
      <c r="L395" s="12"/>
      <c r="M395" s="12"/>
      <c r="N395" s="12"/>
      <c r="O395" s="12"/>
      <c r="P395" s="12"/>
      <c r="Q395" s="12"/>
      <c r="R395" s="12"/>
      <c r="S395" s="12"/>
      <c r="T395" s="12"/>
      <c r="U395" s="12"/>
      <c r="V395" s="12"/>
      <c r="W395" s="12"/>
      <c r="X395" s="12"/>
      <c r="Y395" s="12"/>
      <c r="Z395" s="12"/>
      <c r="AA395" s="12"/>
      <c r="AB395" s="12"/>
      <c r="AC395" s="12"/>
      <c r="AD395" s="12"/>
      <c r="AE395" s="12"/>
      <c r="AF395" s="12"/>
      <c r="AG395" s="12"/>
    </row>
    <row r="396" spans="1:33">
      <c r="A396" s="12"/>
      <c r="B396" s="12"/>
      <c r="C396" s="12"/>
      <c r="D396" s="12"/>
      <c r="E396" s="12"/>
      <c r="F396" s="12"/>
      <c r="G396" s="12"/>
      <c r="H396" s="12"/>
      <c r="I396" s="12"/>
      <c r="J396" s="12"/>
      <c r="K396" s="12"/>
      <c r="L396" s="12"/>
      <c r="M396" s="12"/>
      <c r="N396" s="12"/>
      <c r="O396" s="12"/>
      <c r="P396" s="12"/>
      <c r="Q396" s="12"/>
      <c r="R396" s="12"/>
      <c r="S396" s="12"/>
      <c r="T396" s="12"/>
      <c r="U396" s="12"/>
      <c r="V396" s="12"/>
      <c r="W396" s="12"/>
      <c r="X396" s="12"/>
      <c r="Y396" s="12"/>
      <c r="Z396" s="12"/>
      <c r="AA396" s="12"/>
      <c r="AB396" s="12"/>
      <c r="AC396" s="12"/>
      <c r="AD396" s="12"/>
      <c r="AE396" s="12"/>
      <c r="AF396" s="12"/>
      <c r="AG396" s="12"/>
    </row>
    <row r="397" spans="1:33">
      <c r="A397" s="12"/>
      <c r="B397" s="12"/>
      <c r="C397" s="12"/>
      <c r="D397" s="12"/>
      <c r="E397" s="12"/>
      <c r="F397" s="12"/>
      <c r="G397" s="12"/>
      <c r="H397" s="12"/>
      <c r="I397" s="12"/>
      <c r="J397" s="12"/>
      <c r="K397" s="12"/>
      <c r="L397" s="12"/>
      <c r="M397" s="12"/>
      <c r="N397" s="12"/>
      <c r="O397" s="12"/>
      <c r="P397" s="12"/>
      <c r="Q397" s="12"/>
      <c r="R397" s="12"/>
      <c r="S397" s="12"/>
      <c r="T397" s="12"/>
      <c r="U397" s="12"/>
      <c r="V397" s="12"/>
      <c r="W397" s="12"/>
      <c r="X397" s="12"/>
      <c r="Y397" s="12"/>
      <c r="Z397" s="12"/>
      <c r="AA397" s="12"/>
      <c r="AB397" s="12"/>
      <c r="AC397" s="12"/>
      <c r="AD397" s="12"/>
      <c r="AE397" s="12"/>
      <c r="AF397" s="12"/>
      <c r="AG397" s="12"/>
    </row>
    <row r="398" spans="1:33">
      <c r="A398" s="12"/>
      <c r="B398" s="12"/>
      <c r="C398" s="12"/>
      <c r="D398" s="12"/>
      <c r="E398" s="12"/>
      <c r="F398" s="12"/>
      <c r="G398" s="12"/>
      <c r="H398" s="12"/>
      <c r="I398" s="12"/>
      <c r="J398" s="12"/>
      <c r="K398" s="12"/>
      <c r="L398" s="12"/>
      <c r="M398" s="12"/>
      <c r="N398" s="12"/>
      <c r="O398" s="12"/>
      <c r="P398" s="12"/>
      <c r="Q398" s="12"/>
      <c r="R398" s="12"/>
      <c r="S398" s="12"/>
      <c r="T398" s="12"/>
      <c r="U398" s="12"/>
      <c r="V398" s="12"/>
      <c r="W398" s="12"/>
      <c r="X398" s="12"/>
      <c r="Y398" s="12"/>
      <c r="Z398" s="12"/>
      <c r="AA398" s="12"/>
      <c r="AB398" s="12"/>
      <c r="AC398" s="12"/>
      <c r="AD398" s="12"/>
      <c r="AE398" s="12"/>
      <c r="AF398" s="12"/>
      <c r="AG398" s="12"/>
    </row>
    <row r="399" spans="1:33">
      <c r="A399" s="12"/>
      <c r="B399" s="12"/>
      <c r="C399" s="12"/>
      <c r="D399" s="12"/>
      <c r="E399" s="12"/>
      <c r="F399" s="12"/>
      <c r="G399" s="12"/>
      <c r="H399" s="12"/>
      <c r="I399" s="12"/>
      <c r="J399" s="12"/>
      <c r="K399" s="12"/>
      <c r="L399" s="12"/>
      <c r="M399" s="12"/>
      <c r="N399" s="12"/>
      <c r="O399" s="12"/>
      <c r="P399" s="12"/>
      <c r="Q399" s="12"/>
      <c r="R399" s="12"/>
      <c r="S399" s="12"/>
      <c r="T399" s="12"/>
      <c r="U399" s="12"/>
      <c r="V399" s="12"/>
      <c r="W399" s="12"/>
      <c r="X399" s="12"/>
      <c r="Y399" s="12"/>
      <c r="Z399" s="12"/>
      <c r="AA399" s="12"/>
      <c r="AB399" s="12"/>
      <c r="AC399" s="12"/>
      <c r="AD399" s="12"/>
      <c r="AE399" s="12"/>
      <c r="AF399" s="12"/>
      <c r="AG399" s="12"/>
    </row>
    <row r="400" spans="1:33">
      <c r="A400" s="12"/>
      <c r="B400" s="12"/>
      <c r="C400" s="12"/>
      <c r="D400" s="12"/>
      <c r="E400" s="12"/>
      <c r="F400" s="12"/>
      <c r="G400" s="12"/>
      <c r="H400" s="12"/>
      <c r="I400" s="12"/>
      <c r="J400" s="12"/>
      <c r="K400" s="12"/>
      <c r="L400" s="12"/>
      <c r="M400" s="12"/>
      <c r="N400" s="12"/>
      <c r="O400" s="12"/>
      <c r="P400" s="12"/>
      <c r="Q400" s="12"/>
      <c r="R400" s="12"/>
      <c r="S400" s="12"/>
      <c r="T400" s="12"/>
      <c r="U400" s="12"/>
      <c r="V400" s="12"/>
      <c r="W400" s="12"/>
      <c r="X400" s="12"/>
      <c r="Y400" s="12"/>
      <c r="Z400" s="12"/>
      <c r="AA400" s="12"/>
      <c r="AB400" s="12"/>
      <c r="AC400" s="12"/>
      <c r="AD400" s="12"/>
      <c r="AE400" s="12"/>
      <c r="AF400" s="12"/>
      <c r="AG400" s="12"/>
    </row>
    <row r="401" spans="1:33">
      <c r="A401" s="12"/>
      <c r="B401" s="12"/>
      <c r="C401" s="12"/>
      <c r="D401" s="12"/>
      <c r="E401" s="12"/>
      <c r="F401" s="12"/>
      <c r="G401" s="12"/>
      <c r="H401" s="12"/>
      <c r="I401" s="12"/>
      <c r="J401" s="12"/>
      <c r="K401" s="12"/>
      <c r="L401" s="12"/>
      <c r="M401" s="12"/>
      <c r="N401" s="12"/>
      <c r="O401" s="12"/>
      <c r="P401" s="12"/>
      <c r="Q401" s="12"/>
      <c r="R401" s="12"/>
      <c r="S401" s="12"/>
      <c r="T401" s="12"/>
      <c r="U401" s="12"/>
      <c r="V401" s="12"/>
      <c r="W401" s="12"/>
      <c r="X401" s="12"/>
      <c r="Y401" s="12"/>
      <c r="Z401" s="12"/>
      <c r="AA401" s="12"/>
      <c r="AB401" s="12"/>
      <c r="AC401" s="12"/>
      <c r="AD401" s="12"/>
      <c r="AE401" s="12"/>
      <c r="AF401" s="12"/>
      <c r="AG401" s="12"/>
    </row>
    <row r="402" spans="1:33">
      <c r="A402" s="12"/>
      <c r="B402" s="12"/>
      <c r="C402" s="12"/>
      <c r="D402" s="12"/>
      <c r="E402" s="12"/>
      <c r="F402" s="12"/>
      <c r="G402" s="12"/>
      <c r="H402" s="12"/>
      <c r="I402" s="12"/>
      <c r="J402" s="12"/>
      <c r="K402" s="12"/>
      <c r="L402" s="12"/>
      <c r="M402" s="12"/>
      <c r="N402" s="12"/>
      <c r="O402" s="12"/>
      <c r="P402" s="12"/>
      <c r="Q402" s="12"/>
      <c r="R402" s="12"/>
      <c r="S402" s="12"/>
      <c r="T402" s="12"/>
      <c r="U402" s="12"/>
      <c r="V402" s="12"/>
      <c r="W402" s="12"/>
      <c r="X402" s="12"/>
      <c r="Y402" s="12"/>
      <c r="Z402" s="12"/>
      <c r="AA402" s="12"/>
      <c r="AB402" s="12"/>
      <c r="AC402" s="12"/>
      <c r="AD402" s="12"/>
      <c r="AE402" s="12"/>
      <c r="AF402" s="12"/>
      <c r="AG402" s="12"/>
    </row>
    <row r="403" spans="1:33">
      <c r="A403" s="12"/>
      <c r="B403" s="12"/>
      <c r="C403" s="12"/>
      <c r="D403" s="12"/>
      <c r="E403" s="12"/>
      <c r="F403" s="12"/>
      <c r="G403" s="12"/>
      <c r="H403" s="12"/>
      <c r="I403" s="12"/>
      <c r="J403" s="12"/>
      <c r="K403" s="12"/>
      <c r="L403" s="12"/>
      <c r="M403" s="12"/>
      <c r="N403" s="12"/>
      <c r="O403" s="12"/>
      <c r="P403" s="12"/>
      <c r="Q403" s="12"/>
      <c r="R403" s="12"/>
      <c r="S403" s="12"/>
      <c r="T403" s="12"/>
      <c r="U403" s="12"/>
      <c r="V403" s="12"/>
      <c r="W403" s="12"/>
      <c r="X403" s="12"/>
      <c r="Y403" s="12"/>
      <c r="Z403" s="12"/>
      <c r="AA403" s="12"/>
      <c r="AB403" s="12"/>
      <c r="AC403" s="12"/>
      <c r="AD403" s="12"/>
      <c r="AE403" s="12"/>
      <c r="AF403" s="12"/>
      <c r="AG403" s="12"/>
    </row>
    <row r="404" spans="1:33">
      <c r="A404" s="12"/>
      <c r="B404" s="12"/>
      <c r="C404" s="12"/>
      <c r="D404" s="12"/>
      <c r="E404" s="12"/>
      <c r="F404" s="12"/>
      <c r="G404" s="12"/>
      <c r="H404" s="12"/>
      <c r="I404" s="12"/>
      <c r="J404" s="12"/>
      <c r="K404" s="12"/>
      <c r="L404" s="12"/>
      <c r="M404" s="12"/>
      <c r="N404" s="12"/>
      <c r="O404" s="12"/>
      <c r="P404" s="12"/>
      <c r="Q404" s="12"/>
      <c r="R404" s="12"/>
      <c r="S404" s="12"/>
      <c r="T404" s="12"/>
      <c r="U404" s="12"/>
      <c r="V404" s="12"/>
      <c r="W404" s="12"/>
      <c r="X404" s="12"/>
      <c r="Y404" s="12"/>
      <c r="Z404" s="12"/>
      <c r="AA404" s="12"/>
      <c r="AB404" s="12"/>
      <c r="AC404" s="12"/>
      <c r="AD404" s="12"/>
      <c r="AE404" s="12"/>
      <c r="AF404" s="12"/>
      <c r="AG404" s="12"/>
    </row>
    <row r="405" spans="1:33">
      <c r="A405" s="12"/>
      <c r="B405" s="12"/>
      <c r="C405" s="12"/>
      <c r="D405" s="12"/>
      <c r="E405" s="12"/>
      <c r="F405" s="12"/>
      <c r="G405" s="12"/>
      <c r="H405" s="12"/>
      <c r="I405" s="12"/>
      <c r="J405" s="12"/>
      <c r="K405" s="12"/>
      <c r="L405" s="12"/>
      <c r="M405" s="12"/>
      <c r="N405" s="12"/>
      <c r="O405" s="12"/>
      <c r="P405" s="12"/>
      <c r="Q405" s="12"/>
      <c r="R405" s="12"/>
      <c r="S405" s="12"/>
      <c r="T405" s="12"/>
      <c r="U405" s="12"/>
      <c r="V405" s="12"/>
      <c r="W405" s="12"/>
      <c r="X405" s="12"/>
      <c r="Y405" s="12"/>
      <c r="Z405" s="12"/>
      <c r="AA405" s="12"/>
      <c r="AB405" s="12"/>
      <c r="AC405" s="12"/>
      <c r="AD405" s="12"/>
      <c r="AE405" s="12"/>
      <c r="AF405" s="12"/>
      <c r="AG405" s="12"/>
    </row>
    <row r="406" spans="1:33">
      <c r="A406" s="12"/>
      <c r="B406" s="12"/>
      <c r="C406" s="12"/>
      <c r="D406" s="12"/>
      <c r="E406" s="12"/>
      <c r="F406" s="12"/>
      <c r="G406" s="12"/>
      <c r="H406" s="12"/>
      <c r="I406" s="12"/>
      <c r="J406" s="12"/>
      <c r="K406" s="12"/>
      <c r="L406" s="12"/>
      <c r="M406" s="12"/>
      <c r="N406" s="12"/>
      <c r="O406" s="12"/>
      <c r="P406" s="12"/>
      <c r="Q406" s="12"/>
      <c r="R406" s="12"/>
      <c r="S406" s="12"/>
      <c r="T406" s="12"/>
      <c r="U406" s="12"/>
      <c r="V406" s="12"/>
      <c r="W406" s="12"/>
      <c r="X406" s="12"/>
      <c r="Y406" s="12"/>
      <c r="Z406" s="12"/>
      <c r="AA406" s="12"/>
      <c r="AB406" s="12"/>
      <c r="AC406" s="12"/>
      <c r="AD406" s="12"/>
      <c r="AE406" s="12"/>
      <c r="AF406" s="12"/>
      <c r="AG406" s="12"/>
    </row>
    <row r="407" spans="1:33">
      <c r="A407" s="12"/>
      <c r="B407" s="12"/>
      <c r="C407" s="12"/>
      <c r="D407" s="12"/>
      <c r="E407" s="12"/>
      <c r="F407" s="12"/>
      <c r="G407" s="12"/>
      <c r="H407" s="12"/>
      <c r="I407" s="12"/>
      <c r="J407" s="12"/>
      <c r="K407" s="12"/>
      <c r="L407" s="12"/>
      <c r="M407" s="12"/>
      <c r="N407" s="12"/>
      <c r="O407" s="12"/>
      <c r="P407" s="12"/>
      <c r="Q407" s="12"/>
      <c r="R407" s="12"/>
      <c r="S407" s="12"/>
      <c r="T407" s="12"/>
      <c r="U407" s="12"/>
      <c r="V407" s="12"/>
      <c r="W407" s="12"/>
      <c r="X407" s="12"/>
      <c r="Y407" s="12"/>
      <c r="Z407" s="12"/>
      <c r="AA407" s="12"/>
      <c r="AB407" s="12"/>
      <c r="AC407" s="12"/>
      <c r="AD407" s="12"/>
      <c r="AE407" s="12"/>
      <c r="AF407" s="12"/>
      <c r="AG407" s="12"/>
    </row>
    <row r="408" spans="1:33">
      <c r="A408" s="12"/>
      <c r="B408" s="12"/>
      <c r="C408" s="12"/>
      <c r="D408" s="12"/>
      <c r="E408" s="12"/>
      <c r="F408" s="12"/>
      <c r="G408" s="12"/>
      <c r="H408" s="12"/>
      <c r="I408" s="12"/>
      <c r="J408" s="12"/>
      <c r="K408" s="12"/>
      <c r="L408" s="12"/>
      <c r="M408" s="12"/>
      <c r="N408" s="12"/>
      <c r="O408" s="12"/>
      <c r="P408" s="12"/>
      <c r="Q408" s="12"/>
      <c r="R408" s="12"/>
      <c r="S408" s="12"/>
      <c r="T408" s="12"/>
      <c r="U408" s="12"/>
      <c r="V408" s="12"/>
      <c r="W408" s="12"/>
      <c r="X408" s="12"/>
      <c r="Y408" s="12"/>
      <c r="Z408" s="12"/>
      <c r="AA408" s="12"/>
      <c r="AB408" s="12"/>
      <c r="AC408" s="12"/>
      <c r="AD408" s="12"/>
      <c r="AE408" s="12"/>
      <c r="AF408" s="12"/>
      <c r="AG408" s="12"/>
    </row>
    <row r="409" spans="1:33">
      <c r="A409" s="12"/>
      <c r="B409" s="12"/>
      <c r="C409" s="12"/>
      <c r="D409" s="12"/>
      <c r="E409" s="12"/>
      <c r="F409" s="12"/>
      <c r="G409" s="12"/>
      <c r="H409" s="12"/>
      <c r="I409" s="12"/>
      <c r="J409" s="12"/>
      <c r="K409" s="12"/>
      <c r="L409" s="12"/>
      <c r="M409" s="12"/>
      <c r="N409" s="12"/>
      <c r="O409" s="12"/>
      <c r="P409" s="12"/>
      <c r="Q409" s="12"/>
      <c r="R409" s="12"/>
      <c r="S409" s="12"/>
      <c r="T409" s="12"/>
      <c r="U409" s="12"/>
      <c r="V409" s="12"/>
      <c r="W409" s="12"/>
      <c r="X409" s="12"/>
      <c r="Y409" s="12"/>
      <c r="Z409" s="12"/>
      <c r="AA409" s="12"/>
      <c r="AB409" s="12"/>
      <c r="AC409" s="12"/>
      <c r="AD409" s="12"/>
      <c r="AE409" s="12"/>
      <c r="AF409" s="12"/>
      <c r="AG409" s="12"/>
    </row>
    <row r="410" spans="1:33">
      <c r="A410" s="12"/>
      <c r="B410" s="12"/>
      <c r="C410" s="12"/>
      <c r="D410" s="12"/>
      <c r="E410" s="12"/>
      <c r="F410" s="12"/>
      <c r="G410" s="12"/>
      <c r="H410" s="12"/>
      <c r="I410" s="12"/>
      <c r="J410" s="12"/>
      <c r="K410" s="12"/>
      <c r="L410" s="12"/>
      <c r="M410" s="12"/>
      <c r="N410" s="12"/>
      <c r="O410" s="12"/>
      <c r="P410" s="12"/>
      <c r="Q410" s="12"/>
      <c r="R410" s="12"/>
      <c r="S410" s="12"/>
      <c r="T410" s="12"/>
      <c r="U410" s="12"/>
      <c r="V410" s="12"/>
      <c r="W410" s="12"/>
      <c r="X410" s="12"/>
      <c r="Y410" s="12"/>
      <c r="Z410" s="12"/>
      <c r="AA410" s="12"/>
      <c r="AB410" s="12"/>
      <c r="AC410" s="12"/>
      <c r="AD410" s="12"/>
      <c r="AE410" s="12"/>
      <c r="AF410" s="12"/>
      <c r="AG410" s="12"/>
    </row>
    <row r="411" spans="1:33">
      <c r="A411" s="12"/>
      <c r="B411" s="12"/>
      <c r="C411" s="12"/>
      <c r="D411" s="12"/>
      <c r="E411" s="12"/>
      <c r="F411" s="12"/>
      <c r="G411" s="12"/>
      <c r="H411" s="12"/>
      <c r="I411" s="12"/>
      <c r="J411" s="12"/>
      <c r="K411" s="12"/>
      <c r="L411" s="12"/>
      <c r="M411" s="12"/>
      <c r="N411" s="12"/>
      <c r="O411" s="12"/>
      <c r="P411" s="12"/>
      <c r="Q411" s="12"/>
      <c r="R411" s="12"/>
      <c r="S411" s="12"/>
      <c r="T411" s="12"/>
      <c r="U411" s="12"/>
      <c r="V411" s="12"/>
      <c r="W411" s="12"/>
      <c r="X411" s="12"/>
      <c r="Y411" s="12"/>
      <c r="Z411" s="12"/>
      <c r="AA411" s="12"/>
      <c r="AB411" s="12"/>
      <c r="AC411" s="12"/>
      <c r="AD411" s="12"/>
      <c r="AE411" s="12"/>
      <c r="AF411" s="12"/>
      <c r="AG411" s="12"/>
    </row>
    <row r="412" spans="1:33">
      <c r="A412" s="12"/>
      <c r="B412" s="12"/>
      <c r="C412" s="12"/>
      <c r="D412" s="12"/>
      <c r="E412" s="12"/>
      <c r="F412" s="12"/>
      <c r="G412" s="12"/>
      <c r="H412" s="12"/>
      <c r="I412" s="12"/>
      <c r="J412" s="12"/>
      <c r="K412" s="12"/>
      <c r="L412" s="12"/>
      <c r="M412" s="12"/>
      <c r="N412" s="12"/>
      <c r="O412" s="12"/>
      <c r="P412" s="12"/>
      <c r="Q412" s="12"/>
      <c r="R412" s="12"/>
      <c r="S412" s="12"/>
      <c r="T412" s="12"/>
      <c r="U412" s="12"/>
      <c r="V412" s="12"/>
      <c r="W412" s="12"/>
      <c r="X412" s="12"/>
      <c r="Y412" s="12"/>
      <c r="Z412" s="12"/>
      <c r="AA412" s="12"/>
      <c r="AB412" s="12"/>
      <c r="AC412" s="12"/>
      <c r="AD412" s="12"/>
      <c r="AE412" s="12"/>
      <c r="AF412" s="12"/>
      <c r="AG412" s="12"/>
    </row>
    <row r="413" spans="1:33">
      <c r="A413" s="12"/>
      <c r="B413" s="12"/>
      <c r="C413" s="12"/>
      <c r="D413" s="12"/>
      <c r="E413" s="12"/>
      <c r="F413" s="12"/>
      <c r="G413" s="12"/>
      <c r="H413" s="12"/>
      <c r="I413" s="12"/>
      <c r="J413" s="12"/>
      <c r="K413" s="12"/>
      <c r="L413" s="12"/>
      <c r="M413" s="12"/>
      <c r="N413" s="12"/>
      <c r="O413" s="12"/>
      <c r="P413" s="12"/>
      <c r="Q413" s="12"/>
      <c r="R413" s="12"/>
      <c r="S413" s="12"/>
      <c r="T413" s="12"/>
      <c r="U413" s="12"/>
      <c r="V413" s="12"/>
      <c r="W413" s="12"/>
      <c r="X413" s="12"/>
      <c r="Y413" s="12"/>
      <c r="Z413" s="12"/>
      <c r="AA413" s="12"/>
      <c r="AB413" s="12"/>
      <c r="AC413" s="12"/>
      <c r="AD413" s="12"/>
      <c r="AE413" s="12"/>
      <c r="AF413" s="12"/>
      <c r="AG413" s="12"/>
    </row>
    <row r="414" spans="1:33">
      <c r="A414" s="12"/>
      <c r="B414" s="12"/>
      <c r="C414" s="12"/>
      <c r="D414" s="12"/>
      <c r="E414" s="12"/>
      <c r="F414" s="12"/>
      <c r="G414" s="12"/>
      <c r="H414" s="12"/>
      <c r="I414" s="12"/>
      <c r="J414" s="12"/>
      <c r="K414" s="12"/>
      <c r="L414" s="12"/>
      <c r="M414" s="12"/>
      <c r="N414" s="12"/>
      <c r="O414" s="12"/>
      <c r="P414" s="12"/>
      <c r="Q414" s="12"/>
      <c r="R414" s="12"/>
      <c r="S414" s="12"/>
      <c r="T414" s="12"/>
      <c r="U414" s="12"/>
      <c r="V414" s="12"/>
      <c r="W414" s="12"/>
      <c r="X414" s="12"/>
      <c r="Y414" s="12"/>
      <c r="Z414" s="12"/>
      <c r="AA414" s="12"/>
      <c r="AB414" s="12"/>
      <c r="AC414" s="12"/>
      <c r="AD414" s="12"/>
      <c r="AE414" s="12"/>
      <c r="AF414" s="12"/>
      <c r="AG414" s="12"/>
    </row>
    <row r="415" spans="1:33">
      <c r="A415" s="12"/>
      <c r="B415" s="12"/>
      <c r="C415" s="12"/>
      <c r="D415" s="12"/>
      <c r="E415" s="12"/>
      <c r="F415" s="12"/>
      <c r="G415" s="12"/>
      <c r="H415" s="12"/>
      <c r="I415" s="12"/>
      <c r="J415" s="12"/>
      <c r="K415" s="12"/>
      <c r="L415" s="12"/>
      <c r="M415" s="12"/>
      <c r="N415" s="12"/>
      <c r="O415" s="12"/>
      <c r="P415" s="12"/>
      <c r="Q415" s="12"/>
      <c r="R415" s="12"/>
      <c r="S415" s="12"/>
      <c r="T415" s="12"/>
      <c r="U415" s="12"/>
      <c r="V415" s="12"/>
      <c r="W415" s="12"/>
      <c r="X415" s="12"/>
      <c r="Y415" s="12"/>
      <c r="Z415" s="12"/>
      <c r="AA415" s="12"/>
      <c r="AB415" s="12"/>
      <c r="AC415" s="12"/>
      <c r="AD415" s="12"/>
      <c r="AE415" s="12"/>
      <c r="AF415" s="12"/>
      <c r="AG415" s="12"/>
    </row>
    <row r="416" spans="1:33">
      <c r="A416" s="12"/>
      <c r="B416" s="12"/>
      <c r="C416" s="12"/>
      <c r="D416" s="12"/>
      <c r="E416" s="12"/>
      <c r="F416" s="12"/>
      <c r="G416" s="12"/>
      <c r="H416" s="12"/>
      <c r="I416" s="12"/>
      <c r="J416" s="12"/>
      <c r="K416" s="12"/>
      <c r="L416" s="12"/>
      <c r="M416" s="12"/>
      <c r="N416" s="12"/>
      <c r="O416" s="12"/>
      <c r="P416" s="12"/>
      <c r="Q416" s="12"/>
      <c r="R416" s="12"/>
      <c r="S416" s="12"/>
      <c r="T416" s="12"/>
      <c r="U416" s="12"/>
      <c r="V416" s="12"/>
      <c r="W416" s="12"/>
      <c r="X416" s="12"/>
      <c r="Y416" s="12"/>
      <c r="Z416" s="12"/>
      <c r="AA416" s="12"/>
      <c r="AB416" s="12"/>
      <c r="AC416" s="12"/>
      <c r="AD416" s="12"/>
      <c r="AE416" s="12"/>
      <c r="AF416" s="12"/>
      <c r="AG416" s="12"/>
    </row>
    <row r="417" spans="1:33">
      <c r="A417" s="12"/>
      <c r="B417" s="12"/>
      <c r="C417" s="12"/>
      <c r="D417" s="12"/>
      <c r="E417" s="12"/>
      <c r="F417" s="12"/>
      <c r="G417" s="12"/>
      <c r="H417" s="12"/>
      <c r="I417" s="12"/>
      <c r="J417" s="12"/>
      <c r="K417" s="12"/>
      <c r="L417" s="12"/>
      <c r="M417" s="12"/>
      <c r="N417" s="12"/>
      <c r="O417" s="12"/>
      <c r="P417" s="12"/>
      <c r="Q417" s="12"/>
      <c r="R417" s="12"/>
      <c r="S417" s="12"/>
      <c r="T417" s="12"/>
      <c r="U417" s="12"/>
      <c r="V417" s="12"/>
      <c r="W417" s="12"/>
      <c r="X417" s="12"/>
      <c r="Y417" s="12"/>
      <c r="Z417" s="12"/>
      <c r="AA417" s="12"/>
      <c r="AB417" s="12"/>
      <c r="AC417" s="12"/>
      <c r="AD417" s="12"/>
      <c r="AE417" s="12"/>
      <c r="AF417" s="12"/>
      <c r="AG417" s="12"/>
    </row>
  </sheetData>
  <pageMargins left="0.75" right="0.75" top="1" bottom="1" header="0.5" footer="0.5"/>
  <pageSetup paperSize="9" orientation="portrait"/>
  <headerFooter/>
  <drawing r:id="rId1"/>
  <picture r:id="rId3"/>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5"/>
  <cols>
    <col min="1" max="16384" width="9" style="11"/>
  </cols>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90" zoomScaleNormal="90" workbookViewId="0">
      <selection activeCell="A1" sqref="A1"/>
    </sheetView>
  </sheetViews>
  <sheetFormatPr defaultColWidth="9.14285714285714" defaultRowHeight="15"/>
  <sheetData/>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90" zoomScaleNormal="90" workbookViewId="0">
      <selection activeCell="A1" sqref="A1"/>
    </sheetView>
  </sheetViews>
  <sheetFormatPr defaultColWidth="9.14285714285714" defaultRowHeight="15"/>
  <sheetData/>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46"/>
  <sheetViews>
    <sheetView workbookViewId="0">
      <selection activeCell="A9" sqref="A9"/>
    </sheetView>
  </sheetViews>
  <sheetFormatPr defaultColWidth="9.14285714285714" defaultRowHeight="15"/>
  <cols>
    <col min="1" max="1" width="12.1428571428571"/>
    <col min="2" max="2" width="9.57142857142857"/>
    <col min="3" max="8" width="13"/>
    <col min="9" max="9" width="11.8571428571429"/>
    <col min="11" max="11" width="14.2857142857143"/>
    <col min="12" max="12" width="13.1428571428571"/>
    <col min="13" max="22" width="9.42857142857143"/>
    <col min="23" max="23" width="11.8571428571429"/>
    <col min="24" max="24" width="9.42857142857143"/>
    <col min="25" max="25" width="11.8571428571429"/>
    <col min="26" max="36" width="23.1428571428571"/>
    <col min="37" max="37" width="28.5714285714286"/>
    <col min="38" max="38" width="25.8571428571429"/>
    <col min="39" max="42" width="10.952380952381"/>
    <col min="43" max="43" width="14.2857142857143"/>
    <col min="44" max="44" width="11.8571428571429"/>
  </cols>
  <sheetData>
    <row r="1" spans="1:14">
      <c r="A1" s="7" t="s">
        <v>535</v>
      </c>
      <c r="B1" s="7"/>
      <c r="C1" s="7"/>
      <c r="D1" s="7"/>
      <c r="E1" s="7"/>
      <c r="K1" s="8" t="s">
        <v>536</v>
      </c>
      <c r="L1" s="8"/>
      <c r="M1" s="8"/>
      <c r="N1" s="8"/>
    </row>
    <row r="3" spans="1:12">
      <c r="A3" t="s">
        <v>537</v>
      </c>
      <c r="C3" t="s">
        <v>538</v>
      </c>
      <c r="K3" t="s">
        <v>537</v>
      </c>
      <c r="L3" t="s">
        <v>539</v>
      </c>
    </row>
    <row r="4" spans="1:15">
      <c r="A4" t="s">
        <v>540</v>
      </c>
      <c r="B4" t="s">
        <v>541</v>
      </c>
      <c r="C4" t="s">
        <v>542</v>
      </c>
      <c r="D4" t="s">
        <v>543</v>
      </c>
      <c r="E4" t="s">
        <v>544</v>
      </c>
      <c r="F4" t="s">
        <v>545</v>
      </c>
      <c r="G4" t="s">
        <v>546</v>
      </c>
      <c r="H4" t="s">
        <v>547</v>
      </c>
      <c r="I4" t="s">
        <v>10</v>
      </c>
      <c r="K4" t="s">
        <v>548</v>
      </c>
      <c r="L4" t="s">
        <v>549</v>
      </c>
      <c r="M4" t="s">
        <v>550</v>
      </c>
      <c r="N4" t="s">
        <v>551</v>
      </c>
      <c r="O4" t="s">
        <v>10</v>
      </c>
    </row>
    <row r="5" spans="1:15">
      <c r="A5" t="s">
        <v>552</v>
      </c>
      <c r="C5">
        <v>76</v>
      </c>
      <c r="D5">
        <v>41</v>
      </c>
      <c r="E5">
        <v>14</v>
      </c>
      <c r="F5">
        <v>61</v>
      </c>
      <c r="G5">
        <v>39</v>
      </c>
      <c r="H5">
        <v>14</v>
      </c>
      <c r="I5">
        <v>245</v>
      </c>
      <c r="K5" t="s">
        <v>553</v>
      </c>
      <c r="L5">
        <v>190</v>
      </c>
      <c r="M5">
        <v>28</v>
      </c>
      <c r="N5">
        <v>197</v>
      </c>
      <c r="O5">
        <v>415</v>
      </c>
    </row>
    <row r="6" spans="1:15">
      <c r="A6" t="s">
        <v>66</v>
      </c>
      <c r="C6">
        <v>74</v>
      </c>
      <c r="D6">
        <v>78</v>
      </c>
      <c r="E6">
        <v>30</v>
      </c>
      <c r="F6">
        <v>52</v>
      </c>
      <c r="G6">
        <v>60</v>
      </c>
      <c r="H6">
        <v>57</v>
      </c>
      <c r="I6">
        <v>351</v>
      </c>
      <c r="K6" t="s">
        <v>554</v>
      </c>
      <c r="L6">
        <v>42</v>
      </c>
      <c r="M6">
        <v>14</v>
      </c>
      <c r="N6">
        <v>96</v>
      </c>
      <c r="O6">
        <v>152</v>
      </c>
    </row>
    <row r="7" spans="1:15">
      <c r="A7" t="s">
        <v>555</v>
      </c>
      <c r="C7">
        <v>87</v>
      </c>
      <c r="D7">
        <v>50</v>
      </c>
      <c r="E7">
        <v>109</v>
      </c>
      <c r="F7">
        <v>128</v>
      </c>
      <c r="G7">
        <v>83</v>
      </c>
      <c r="H7">
        <v>105</v>
      </c>
      <c r="I7">
        <v>562</v>
      </c>
      <c r="K7" t="s">
        <v>556</v>
      </c>
      <c r="L7">
        <v>78</v>
      </c>
      <c r="M7">
        <v>14</v>
      </c>
      <c r="N7">
        <v>105</v>
      </c>
      <c r="O7">
        <v>197</v>
      </c>
    </row>
    <row r="8" spans="1:15">
      <c r="A8" t="s">
        <v>557</v>
      </c>
      <c r="C8">
        <v>54</v>
      </c>
      <c r="D8">
        <v>35</v>
      </c>
      <c r="E8">
        <v>64</v>
      </c>
      <c r="F8">
        <v>67</v>
      </c>
      <c r="G8">
        <v>67</v>
      </c>
      <c r="H8">
        <v>35</v>
      </c>
      <c r="I8">
        <v>322</v>
      </c>
      <c r="K8" t="s">
        <v>558</v>
      </c>
      <c r="L8">
        <v>237</v>
      </c>
      <c r="M8">
        <v>39</v>
      </c>
      <c r="N8">
        <v>160</v>
      </c>
      <c r="O8">
        <v>436</v>
      </c>
    </row>
    <row r="9" spans="1:15">
      <c r="A9" t="s">
        <v>559</v>
      </c>
      <c r="C9">
        <v>126</v>
      </c>
      <c r="D9">
        <v>79</v>
      </c>
      <c r="E9">
        <v>142</v>
      </c>
      <c r="F9">
        <v>129</v>
      </c>
      <c r="G9">
        <v>96</v>
      </c>
      <c r="H9">
        <v>124</v>
      </c>
      <c r="I9">
        <v>696</v>
      </c>
      <c r="K9" t="s">
        <v>560</v>
      </c>
      <c r="L9">
        <v>261</v>
      </c>
      <c r="M9">
        <v>27</v>
      </c>
      <c r="N9">
        <v>115</v>
      </c>
      <c r="O9">
        <v>403</v>
      </c>
    </row>
    <row r="10" spans="1:15">
      <c r="A10" t="s">
        <v>10</v>
      </c>
      <c r="C10">
        <v>417</v>
      </c>
      <c r="D10">
        <v>283</v>
      </c>
      <c r="E10">
        <v>359</v>
      </c>
      <c r="F10">
        <v>437</v>
      </c>
      <c r="G10">
        <v>345</v>
      </c>
      <c r="H10">
        <v>335</v>
      </c>
      <c r="I10">
        <v>2176</v>
      </c>
      <c r="K10" t="s">
        <v>561</v>
      </c>
      <c r="L10">
        <v>44</v>
      </c>
      <c r="M10">
        <v>52</v>
      </c>
      <c r="N10">
        <v>186</v>
      </c>
      <c r="O10">
        <v>282</v>
      </c>
    </row>
    <row r="11" spans="11:15">
      <c r="K11" t="s">
        <v>562</v>
      </c>
      <c r="L11">
        <v>190</v>
      </c>
      <c r="M11">
        <v>13</v>
      </c>
      <c r="N11">
        <v>88</v>
      </c>
      <c r="O11">
        <v>291</v>
      </c>
    </row>
    <row r="12" spans="11:15">
      <c r="K12" t="s">
        <v>10</v>
      </c>
      <c r="L12">
        <v>1042</v>
      </c>
      <c r="M12">
        <v>187</v>
      </c>
      <c r="N12">
        <v>947</v>
      </c>
      <c r="O12">
        <v>2176</v>
      </c>
    </row>
    <row r="15" spans="11:13">
      <c r="K15" s="9" t="s">
        <v>563</v>
      </c>
      <c r="L15" s="9"/>
      <c r="M15" s="9"/>
    </row>
    <row r="17" spans="11:12">
      <c r="K17" t="s">
        <v>564</v>
      </c>
      <c r="L17" t="s">
        <v>548</v>
      </c>
    </row>
    <row r="18" spans="11:16">
      <c r="K18" t="s">
        <v>540</v>
      </c>
      <c r="L18" t="s">
        <v>553</v>
      </c>
      <c r="M18" t="s">
        <v>554</v>
      </c>
      <c r="N18" t="s">
        <v>556</v>
      </c>
      <c r="O18" t="s">
        <v>562</v>
      </c>
      <c r="P18" t="s">
        <v>10</v>
      </c>
    </row>
    <row r="19" spans="11:16">
      <c r="K19" t="s">
        <v>66</v>
      </c>
      <c r="L19">
        <v>9</v>
      </c>
      <c r="M19">
        <v>5</v>
      </c>
      <c r="N19">
        <v>5</v>
      </c>
      <c r="O19">
        <v>4</v>
      </c>
      <c r="P19">
        <v>23</v>
      </c>
    </row>
    <row r="20" spans="11:16">
      <c r="K20" t="s">
        <v>557</v>
      </c>
      <c r="L20">
        <v>8</v>
      </c>
      <c r="N20">
        <v>4</v>
      </c>
      <c r="O20">
        <v>7</v>
      </c>
      <c r="P20">
        <v>19</v>
      </c>
    </row>
    <row r="21" spans="11:16">
      <c r="K21" t="s">
        <v>559</v>
      </c>
      <c r="L21">
        <v>7</v>
      </c>
      <c r="M21">
        <v>3</v>
      </c>
      <c r="N21">
        <v>2</v>
      </c>
      <c r="O21">
        <v>8</v>
      </c>
      <c r="P21">
        <v>20</v>
      </c>
    </row>
    <row r="22" spans="11:16">
      <c r="K22" t="s">
        <v>552</v>
      </c>
      <c r="L22">
        <v>7</v>
      </c>
      <c r="M22">
        <v>6</v>
      </c>
      <c r="N22">
        <v>4</v>
      </c>
      <c r="O22">
        <v>3</v>
      </c>
      <c r="P22">
        <v>20</v>
      </c>
    </row>
    <row r="23" spans="11:16">
      <c r="K23" t="s">
        <v>555</v>
      </c>
      <c r="L23">
        <v>5</v>
      </c>
      <c r="M23">
        <v>1</v>
      </c>
      <c r="N23">
        <v>4</v>
      </c>
      <c r="O23">
        <v>2</v>
      </c>
      <c r="P23">
        <v>12</v>
      </c>
    </row>
    <row r="24" spans="11:16">
      <c r="K24" t="s">
        <v>10</v>
      </c>
      <c r="L24">
        <v>36</v>
      </c>
      <c r="M24">
        <v>15</v>
      </c>
      <c r="N24">
        <v>19</v>
      </c>
      <c r="O24">
        <v>24</v>
      </c>
      <c r="P24">
        <v>94</v>
      </c>
    </row>
    <row r="29" spans="11:12">
      <c r="K29" s="10" t="s">
        <v>565</v>
      </c>
      <c r="L29" s="10"/>
    </row>
    <row r="32" spans="11:13">
      <c r="K32" t="s">
        <v>566</v>
      </c>
      <c r="M32" t="s">
        <v>541</v>
      </c>
    </row>
    <row r="33" spans="11:23">
      <c r="K33" t="s">
        <v>540</v>
      </c>
      <c r="L33" t="s">
        <v>538</v>
      </c>
      <c r="M33" t="s">
        <v>567</v>
      </c>
      <c r="N33" t="s">
        <v>568</v>
      </c>
      <c r="O33" t="s">
        <v>569</v>
      </c>
      <c r="P33" t="s">
        <v>570</v>
      </c>
      <c r="Q33" t="s">
        <v>571</v>
      </c>
      <c r="R33" t="s">
        <v>572</v>
      </c>
      <c r="S33" t="s">
        <v>573</v>
      </c>
      <c r="T33" t="s">
        <v>574</v>
      </c>
      <c r="U33" t="s">
        <v>575</v>
      </c>
      <c r="V33" t="s">
        <v>576</v>
      </c>
      <c r="W33" t="s">
        <v>10</v>
      </c>
    </row>
    <row r="34" spans="11:23">
      <c r="K34" t="s">
        <v>66</v>
      </c>
      <c r="M34">
        <v>59</v>
      </c>
      <c r="N34">
        <v>1</v>
      </c>
      <c r="Q34">
        <v>9</v>
      </c>
      <c r="S34">
        <v>21</v>
      </c>
      <c r="T34">
        <v>8</v>
      </c>
      <c r="V34">
        <v>6</v>
      </c>
      <c r="W34">
        <v>104</v>
      </c>
    </row>
    <row r="35" spans="12:23">
      <c r="L35" t="s">
        <v>544</v>
      </c>
      <c r="M35">
        <v>16</v>
      </c>
      <c r="T35">
        <v>8</v>
      </c>
      <c r="V35">
        <v>6</v>
      </c>
      <c r="W35">
        <v>30</v>
      </c>
    </row>
    <row r="36" spans="12:23">
      <c r="L36" t="s">
        <v>542</v>
      </c>
      <c r="M36">
        <v>43</v>
      </c>
      <c r="N36">
        <v>1</v>
      </c>
      <c r="Q36">
        <v>9</v>
      </c>
      <c r="S36">
        <v>21</v>
      </c>
      <c r="W36">
        <v>74</v>
      </c>
    </row>
    <row r="37" spans="11:23">
      <c r="K37" t="s">
        <v>557</v>
      </c>
      <c r="M37">
        <v>71</v>
      </c>
      <c r="O37">
        <v>8</v>
      </c>
      <c r="Q37">
        <v>19</v>
      </c>
      <c r="R37">
        <v>11</v>
      </c>
      <c r="U37">
        <v>9</v>
      </c>
      <c r="W37">
        <v>118</v>
      </c>
    </row>
    <row r="38" spans="12:23">
      <c r="L38" t="s">
        <v>544</v>
      </c>
      <c r="M38">
        <v>41</v>
      </c>
      <c r="Q38">
        <v>12</v>
      </c>
      <c r="R38">
        <v>11</v>
      </c>
      <c r="W38">
        <v>64</v>
      </c>
    </row>
    <row r="39" spans="12:23">
      <c r="L39" t="s">
        <v>542</v>
      </c>
      <c r="M39">
        <v>30</v>
      </c>
      <c r="O39">
        <v>8</v>
      </c>
      <c r="Q39">
        <v>7</v>
      </c>
      <c r="U39">
        <v>9</v>
      </c>
      <c r="W39">
        <v>54</v>
      </c>
    </row>
    <row r="40" spans="11:23">
      <c r="K40" t="s">
        <v>559</v>
      </c>
      <c r="M40">
        <v>212</v>
      </c>
      <c r="O40">
        <v>20</v>
      </c>
      <c r="P40">
        <v>36</v>
      </c>
      <c r="W40">
        <v>268</v>
      </c>
    </row>
    <row r="41" spans="12:23">
      <c r="L41" t="s">
        <v>544</v>
      </c>
      <c r="M41">
        <v>122</v>
      </c>
      <c r="O41">
        <v>20</v>
      </c>
      <c r="W41">
        <v>142</v>
      </c>
    </row>
    <row r="42" spans="12:23">
      <c r="L42" t="s">
        <v>542</v>
      </c>
      <c r="M42">
        <v>90</v>
      </c>
      <c r="P42">
        <v>36</v>
      </c>
      <c r="W42">
        <v>126</v>
      </c>
    </row>
    <row r="43" spans="11:23">
      <c r="K43" t="s">
        <v>555</v>
      </c>
      <c r="M43">
        <v>159</v>
      </c>
      <c r="P43">
        <v>11</v>
      </c>
      <c r="S43">
        <v>26</v>
      </c>
      <c r="W43">
        <v>196</v>
      </c>
    </row>
    <row r="44" spans="12:23">
      <c r="L44" t="s">
        <v>544</v>
      </c>
      <c r="M44">
        <v>72</v>
      </c>
      <c r="P44">
        <v>11</v>
      </c>
      <c r="S44">
        <v>26</v>
      </c>
      <c r="W44">
        <v>109</v>
      </c>
    </row>
    <row r="45" spans="12:23">
      <c r="L45" t="s">
        <v>542</v>
      </c>
      <c r="M45">
        <v>87</v>
      </c>
      <c r="W45">
        <v>87</v>
      </c>
    </row>
    <row r="46" spans="11:23">
      <c r="K46" t="s">
        <v>10</v>
      </c>
      <c r="M46">
        <v>501</v>
      </c>
      <c r="N46">
        <v>1</v>
      </c>
      <c r="O46">
        <v>28</v>
      </c>
      <c r="P46">
        <v>47</v>
      </c>
      <c r="Q46">
        <v>28</v>
      </c>
      <c r="R46">
        <v>11</v>
      </c>
      <c r="S46">
        <v>47</v>
      </c>
      <c r="T46">
        <v>8</v>
      </c>
      <c r="U46">
        <v>9</v>
      </c>
      <c r="V46">
        <v>6</v>
      </c>
      <c r="W46">
        <v>686</v>
      </c>
    </row>
  </sheetData>
  <mergeCells count="4">
    <mergeCell ref="A1:E1"/>
    <mergeCell ref="K1:N1"/>
    <mergeCell ref="K15:M15"/>
    <mergeCell ref="K29:L29"/>
  </mergeCells>
  <pageMargins left="0.75" right="0.75" top="1" bottom="1" header="0.5" footer="0.5"/>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201"/>
  <sheetViews>
    <sheetView tabSelected="1" workbookViewId="0">
      <selection activeCell="A1" sqref="A1"/>
    </sheetView>
  </sheetViews>
  <sheetFormatPr defaultColWidth="9.14285714285714" defaultRowHeight="15" outlineLevelCol="6"/>
  <cols>
    <col min="1" max="1" width="11.1428571428571" customWidth="1"/>
    <col min="2" max="2" width="14.2857142857143" customWidth="1"/>
    <col min="3" max="3" width="11.1428571428571" customWidth="1"/>
    <col min="4" max="4" width="11.8571428571429" customWidth="1"/>
    <col min="5" max="5" width="12" customWidth="1"/>
    <col min="6" max="6" width="20.2857142857143" customWidth="1"/>
    <col min="7" max="7" width="12.2857142857143" customWidth="1"/>
  </cols>
  <sheetData>
    <row r="1" spans="1:7">
      <c r="A1" s="1" t="s">
        <v>577</v>
      </c>
      <c r="B1" s="1" t="s">
        <v>540</v>
      </c>
      <c r="C1" s="1" t="s">
        <v>538</v>
      </c>
      <c r="D1" s="1" t="s">
        <v>578</v>
      </c>
      <c r="E1" s="1" t="s">
        <v>541</v>
      </c>
      <c r="F1" s="2" t="s">
        <v>539</v>
      </c>
      <c r="G1" t="s">
        <v>548</v>
      </c>
    </row>
    <row r="2" spans="1:7">
      <c r="A2" s="3">
        <v>43831</v>
      </c>
      <c r="B2" s="4" t="s">
        <v>66</v>
      </c>
      <c r="C2" s="4" t="s">
        <v>546</v>
      </c>
      <c r="D2" s="4">
        <v>11</v>
      </c>
      <c r="E2" s="5" t="str">
        <f>TEXT(A2,"mmm")</f>
        <v>Jan</v>
      </c>
      <c r="F2" s="6" t="str">
        <f t="shared" ref="F2:F33" si="0">IF(D2&gt;=15,"High",IF(D2&gt;=7,"Medium","Low"))</f>
        <v>Medium</v>
      </c>
      <c r="G2" t="str">
        <f>TEXT(A2,"dddd")</f>
        <v>Wednesday</v>
      </c>
    </row>
    <row r="3" spans="1:7">
      <c r="A3" s="3">
        <v>43922</v>
      </c>
      <c r="B3" s="4" t="s">
        <v>557</v>
      </c>
      <c r="C3" s="4" t="s">
        <v>546</v>
      </c>
      <c r="D3" s="4">
        <v>7</v>
      </c>
      <c r="E3" s="5" t="str">
        <f t="shared" ref="E3:E34" si="1">TEXT(A3,"mmm")</f>
        <v>Apr</v>
      </c>
      <c r="F3" s="6" t="str">
        <f t="shared" si="0"/>
        <v>Medium</v>
      </c>
      <c r="G3" t="str">
        <f t="shared" ref="G3:G34" si="2">TEXT(A3,"dddd")</f>
        <v>Wednesday</v>
      </c>
    </row>
    <row r="4" spans="1:7">
      <c r="A4" s="3">
        <v>43862</v>
      </c>
      <c r="B4" s="4" t="s">
        <v>559</v>
      </c>
      <c r="C4" s="4" t="s">
        <v>544</v>
      </c>
      <c r="D4" s="4">
        <v>20</v>
      </c>
      <c r="E4" s="5" t="str">
        <f t="shared" si="1"/>
        <v>Feb</v>
      </c>
      <c r="F4" s="6" t="str">
        <f t="shared" si="0"/>
        <v>High</v>
      </c>
      <c r="G4" t="str">
        <f t="shared" si="2"/>
        <v>Saturday</v>
      </c>
    </row>
    <row r="5" spans="1:7">
      <c r="A5" s="3">
        <v>43831</v>
      </c>
      <c r="B5" s="4" t="s">
        <v>552</v>
      </c>
      <c r="C5" s="4" t="s">
        <v>546</v>
      </c>
      <c r="D5" s="4">
        <v>4</v>
      </c>
      <c r="E5" s="5" t="str">
        <f t="shared" si="1"/>
        <v>Jan</v>
      </c>
      <c r="F5" s="6" t="str">
        <f t="shared" si="0"/>
        <v>Low</v>
      </c>
      <c r="G5" t="str">
        <f t="shared" si="2"/>
        <v>Wednesday</v>
      </c>
    </row>
    <row r="6" spans="1:7">
      <c r="A6" s="3">
        <v>43952</v>
      </c>
      <c r="B6" s="4" t="s">
        <v>552</v>
      </c>
      <c r="C6" s="4" t="s">
        <v>547</v>
      </c>
      <c r="D6" s="4">
        <v>5</v>
      </c>
      <c r="E6" s="5" t="str">
        <f t="shared" si="1"/>
        <v>May</v>
      </c>
      <c r="F6" s="6" t="str">
        <f t="shared" si="0"/>
        <v>Low</v>
      </c>
      <c r="G6" t="str">
        <f t="shared" si="2"/>
        <v>Friday</v>
      </c>
    </row>
    <row r="7" spans="1:7">
      <c r="A7" s="3">
        <v>43831</v>
      </c>
      <c r="B7" s="4" t="s">
        <v>559</v>
      </c>
      <c r="C7" s="4" t="s">
        <v>545</v>
      </c>
      <c r="D7" s="4">
        <v>15</v>
      </c>
      <c r="E7" s="5" t="str">
        <f t="shared" si="1"/>
        <v>Jan</v>
      </c>
      <c r="F7" s="6" t="str">
        <f t="shared" si="0"/>
        <v>High</v>
      </c>
      <c r="G7" t="str">
        <f t="shared" si="2"/>
        <v>Wednesday</v>
      </c>
    </row>
    <row r="8" spans="1:7">
      <c r="A8" s="3">
        <v>43831</v>
      </c>
      <c r="B8" s="4" t="s">
        <v>559</v>
      </c>
      <c r="C8" s="4" t="s">
        <v>545</v>
      </c>
      <c r="D8" s="4">
        <v>10</v>
      </c>
      <c r="E8" s="5" t="str">
        <f t="shared" si="1"/>
        <v>Jan</v>
      </c>
      <c r="F8" s="6" t="str">
        <f t="shared" si="0"/>
        <v>Medium</v>
      </c>
      <c r="G8" t="str">
        <f t="shared" si="2"/>
        <v>Wednesday</v>
      </c>
    </row>
    <row r="9" spans="1:7">
      <c r="A9" s="3">
        <v>43983</v>
      </c>
      <c r="B9" s="4" t="s">
        <v>66</v>
      </c>
      <c r="C9" s="4" t="s">
        <v>543</v>
      </c>
      <c r="D9" s="4">
        <v>6</v>
      </c>
      <c r="E9" s="5" t="str">
        <f t="shared" si="1"/>
        <v>Jun</v>
      </c>
      <c r="F9" s="6" t="str">
        <f t="shared" si="0"/>
        <v>Low</v>
      </c>
      <c r="G9" t="str">
        <f t="shared" si="2"/>
        <v>Monday</v>
      </c>
    </row>
    <row r="10" spans="1:7">
      <c r="A10" s="3">
        <v>43831</v>
      </c>
      <c r="B10" s="4" t="s">
        <v>557</v>
      </c>
      <c r="C10" s="4" t="s">
        <v>545</v>
      </c>
      <c r="D10" s="4">
        <v>9</v>
      </c>
      <c r="E10" s="5" t="str">
        <f t="shared" si="1"/>
        <v>Jan</v>
      </c>
      <c r="F10" s="6" t="str">
        <f t="shared" si="0"/>
        <v>Medium</v>
      </c>
      <c r="G10" t="str">
        <f t="shared" si="2"/>
        <v>Wednesday</v>
      </c>
    </row>
    <row r="11" spans="1:7">
      <c r="A11" s="3">
        <v>43831</v>
      </c>
      <c r="B11" s="4" t="s">
        <v>555</v>
      </c>
      <c r="C11" s="4" t="s">
        <v>544</v>
      </c>
      <c r="D11" s="4">
        <v>19</v>
      </c>
      <c r="E11" s="5" t="str">
        <f t="shared" si="1"/>
        <v>Jan</v>
      </c>
      <c r="F11" s="6" t="str">
        <f t="shared" si="0"/>
        <v>High</v>
      </c>
      <c r="G11" t="str">
        <f t="shared" si="2"/>
        <v>Wednesday</v>
      </c>
    </row>
    <row r="12" spans="1:7">
      <c r="A12" s="3">
        <v>44075</v>
      </c>
      <c r="B12" s="4" t="s">
        <v>66</v>
      </c>
      <c r="C12" s="4" t="s">
        <v>545</v>
      </c>
      <c r="D12" s="4">
        <v>14</v>
      </c>
      <c r="E12" s="5" t="str">
        <f t="shared" si="1"/>
        <v>Sep</v>
      </c>
      <c r="F12" s="6" t="str">
        <f t="shared" si="0"/>
        <v>Medium</v>
      </c>
      <c r="G12" t="str">
        <f t="shared" si="2"/>
        <v>Tuesday</v>
      </c>
    </row>
    <row r="13" spans="1:7">
      <c r="A13" s="3">
        <v>43832</v>
      </c>
      <c r="B13" s="4" t="s">
        <v>552</v>
      </c>
      <c r="C13" s="4" t="s">
        <v>545</v>
      </c>
      <c r="D13" s="4">
        <v>7</v>
      </c>
      <c r="E13" s="5" t="str">
        <f t="shared" si="1"/>
        <v>Jan</v>
      </c>
      <c r="F13" s="6" t="str">
        <f t="shared" si="0"/>
        <v>Medium</v>
      </c>
      <c r="G13" t="str">
        <f t="shared" si="2"/>
        <v>Thursday</v>
      </c>
    </row>
    <row r="14" spans="1:7">
      <c r="A14" s="3">
        <v>43832</v>
      </c>
      <c r="B14" s="4" t="s">
        <v>66</v>
      </c>
      <c r="C14" s="4" t="s">
        <v>542</v>
      </c>
      <c r="D14" s="4">
        <v>3</v>
      </c>
      <c r="E14" s="5" t="str">
        <f t="shared" si="1"/>
        <v>Jan</v>
      </c>
      <c r="F14" s="6" t="str">
        <f t="shared" si="0"/>
        <v>Low</v>
      </c>
      <c r="G14" t="str">
        <f t="shared" si="2"/>
        <v>Thursday</v>
      </c>
    </row>
    <row r="15" spans="1:7">
      <c r="A15" s="3">
        <v>44167</v>
      </c>
      <c r="B15" s="4" t="s">
        <v>557</v>
      </c>
      <c r="C15" s="4" t="s">
        <v>544</v>
      </c>
      <c r="D15" s="4">
        <v>7</v>
      </c>
      <c r="E15" s="5" t="str">
        <f t="shared" si="1"/>
        <v>Dec</v>
      </c>
      <c r="F15" s="6" t="str">
        <f t="shared" si="0"/>
        <v>Medium</v>
      </c>
      <c r="G15" t="str">
        <f t="shared" si="2"/>
        <v>Wednesday</v>
      </c>
    </row>
    <row r="16" spans="1:7">
      <c r="A16" s="3">
        <v>43832</v>
      </c>
      <c r="B16" s="4" t="s">
        <v>557</v>
      </c>
      <c r="C16" s="4" t="s">
        <v>542</v>
      </c>
      <c r="D16" s="4">
        <v>7</v>
      </c>
      <c r="E16" s="5" t="str">
        <f t="shared" si="1"/>
        <v>Jan</v>
      </c>
      <c r="F16" s="6" t="str">
        <f t="shared" si="0"/>
        <v>Medium</v>
      </c>
      <c r="G16" t="str">
        <f t="shared" si="2"/>
        <v>Thursday</v>
      </c>
    </row>
    <row r="17" spans="1:7">
      <c r="A17" s="3">
        <v>43953</v>
      </c>
      <c r="B17" s="4" t="s">
        <v>559</v>
      </c>
      <c r="C17" s="4" t="s">
        <v>545</v>
      </c>
      <c r="D17" s="4">
        <v>23</v>
      </c>
      <c r="E17" s="5" t="str">
        <f t="shared" si="1"/>
        <v>May</v>
      </c>
      <c r="F17" s="6" t="str">
        <f t="shared" si="0"/>
        <v>High</v>
      </c>
      <c r="G17" t="str">
        <f t="shared" si="2"/>
        <v>Saturday</v>
      </c>
    </row>
    <row r="18" spans="1:7">
      <c r="A18" s="3">
        <v>43832</v>
      </c>
      <c r="B18" s="4" t="s">
        <v>559</v>
      </c>
      <c r="C18" s="4" t="s">
        <v>543</v>
      </c>
      <c r="D18" s="4">
        <v>18</v>
      </c>
      <c r="E18" s="5" t="str">
        <f t="shared" si="1"/>
        <v>Jan</v>
      </c>
      <c r="F18" s="6" t="str">
        <f t="shared" si="0"/>
        <v>High</v>
      </c>
      <c r="G18" t="str">
        <f t="shared" si="2"/>
        <v>Thursday</v>
      </c>
    </row>
    <row r="19" spans="1:7">
      <c r="A19" s="3">
        <v>43892</v>
      </c>
      <c r="B19" s="4" t="s">
        <v>559</v>
      </c>
      <c r="C19" s="4" t="s">
        <v>546</v>
      </c>
      <c r="D19" s="4">
        <v>11</v>
      </c>
      <c r="E19" s="5" t="str">
        <f t="shared" si="1"/>
        <v>Mar</v>
      </c>
      <c r="F19" s="6" t="str">
        <f t="shared" si="0"/>
        <v>Medium</v>
      </c>
      <c r="G19" t="str">
        <f t="shared" si="2"/>
        <v>Monday</v>
      </c>
    </row>
    <row r="20" spans="1:7">
      <c r="A20" s="3">
        <v>43892</v>
      </c>
      <c r="B20" s="4" t="s">
        <v>66</v>
      </c>
      <c r="C20" s="4" t="s">
        <v>545</v>
      </c>
      <c r="D20" s="4">
        <v>12</v>
      </c>
      <c r="E20" s="5" t="str">
        <f t="shared" si="1"/>
        <v>Mar</v>
      </c>
      <c r="F20" s="6" t="str">
        <f t="shared" si="0"/>
        <v>Medium</v>
      </c>
      <c r="G20" t="str">
        <f t="shared" si="2"/>
        <v>Monday</v>
      </c>
    </row>
    <row r="21" spans="1:7">
      <c r="A21" s="3">
        <v>43923</v>
      </c>
      <c r="B21" s="4" t="s">
        <v>66</v>
      </c>
      <c r="C21" s="4" t="s">
        <v>546</v>
      </c>
      <c r="D21" s="4">
        <v>8</v>
      </c>
      <c r="E21" s="5" t="str">
        <f t="shared" si="1"/>
        <v>Apr</v>
      </c>
      <c r="F21" s="6" t="str">
        <f t="shared" si="0"/>
        <v>Medium</v>
      </c>
      <c r="G21" t="str">
        <f t="shared" si="2"/>
        <v>Thursday</v>
      </c>
    </row>
    <row r="22" spans="1:7">
      <c r="A22" s="3">
        <v>43953</v>
      </c>
      <c r="B22" s="4" t="s">
        <v>552</v>
      </c>
      <c r="C22" s="4" t="s">
        <v>547</v>
      </c>
      <c r="D22" s="4">
        <v>1</v>
      </c>
      <c r="E22" s="5" t="str">
        <f t="shared" si="1"/>
        <v>May</v>
      </c>
      <c r="F22" s="6" t="str">
        <f t="shared" si="0"/>
        <v>Low</v>
      </c>
      <c r="G22" t="str">
        <f t="shared" si="2"/>
        <v>Saturday</v>
      </c>
    </row>
    <row r="23" spans="1:7">
      <c r="A23" s="3">
        <v>43832</v>
      </c>
      <c r="B23" s="4" t="s">
        <v>66</v>
      </c>
      <c r="C23" s="4" t="s">
        <v>543</v>
      </c>
      <c r="D23" s="4">
        <v>8</v>
      </c>
      <c r="E23" s="5" t="str">
        <f t="shared" si="1"/>
        <v>Jan</v>
      </c>
      <c r="F23" s="6" t="str">
        <f t="shared" si="0"/>
        <v>Medium</v>
      </c>
      <c r="G23" t="str">
        <f t="shared" si="2"/>
        <v>Thursday</v>
      </c>
    </row>
    <row r="24" spans="1:7">
      <c r="A24" s="3">
        <v>43953</v>
      </c>
      <c r="B24" s="4" t="s">
        <v>66</v>
      </c>
      <c r="C24" s="4" t="s">
        <v>543</v>
      </c>
      <c r="D24" s="4">
        <v>14</v>
      </c>
      <c r="E24" s="5" t="str">
        <f t="shared" si="1"/>
        <v>May</v>
      </c>
      <c r="F24" s="6" t="str">
        <f t="shared" si="0"/>
        <v>Medium</v>
      </c>
      <c r="G24" t="str">
        <f t="shared" si="2"/>
        <v>Saturday</v>
      </c>
    </row>
    <row r="25" spans="1:7">
      <c r="A25" s="3">
        <v>43832</v>
      </c>
      <c r="B25" s="4" t="s">
        <v>559</v>
      </c>
      <c r="C25" s="4" t="s">
        <v>545</v>
      </c>
      <c r="D25" s="4">
        <v>27</v>
      </c>
      <c r="E25" s="5" t="str">
        <f t="shared" si="1"/>
        <v>Jan</v>
      </c>
      <c r="F25" s="6" t="str">
        <f t="shared" si="0"/>
        <v>High</v>
      </c>
      <c r="G25" t="str">
        <f t="shared" si="2"/>
        <v>Thursday</v>
      </c>
    </row>
    <row r="26" spans="1:7">
      <c r="A26" s="3">
        <v>43832</v>
      </c>
      <c r="B26" s="4" t="s">
        <v>559</v>
      </c>
      <c r="C26" s="4" t="s">
        <v>545</v>
      </c>
      <c r="D26" s="4">
        <v>11</v>
      </c>
      <c r="E26" s="5" t="str">
        <f t="shared" si="1"/>
        <v>Jan</v>
      </c>
      <c r="F26" s="6" t="str">
        <f t="shared" si="0"/>
        <v>Medium</v>
      </c>
      <c r="G26" t="str">
        <f t="shared" si="2"/>
        <v>Thursday</v>
      </c>
    </row>
    <row r="27" spans="1:7">
      <c r="A27" s="3">
        <v>43863</v>
      </c>
      <c r="B27" s="4" t="s">
        <v>559</v>
      </c>
      <c r="C27" s="4" t="s">
        <v>547</v>
      </c>
      <c r="D27" s="4">
        <v>13</v>
      </c>
      <c r="E27" s="5" t="str">
        <f t="shared" si="1"/>
        <v>Feb</v>
      </c>
      <c r="F27" s="6" t="str">
        <f t="shared" si="0"/>
        <v>Medium</v>
      </c>
      <c r="G27" t="str">
        <f t="shared" si="2"/>
        <v>Sunday</v>
      </c>
    </row>
    <row r="28" spans="1:7">
      <c r="A28" s="3">
        <v>43892</v>
      </c>
      <c r="B28" s="4" t="s">
        <v>66</v>
      </c>
      <c r="C28" s="4" t="s">
        <v>542</v>
      </c>
      <c r="D28" s="4">
        <v>14</v>
      </c>
      <c r="E28" s="5" t="str">
        <f t="shared" si="1"/>
        <v>Mar</v>
      </c>
      <c r="F28" s="6" t="str">
        <f t="shared" si="0"/>
        <v>Medium</v>
      </c>
      <c r="G28" t="str">
        <f t="shared" si="2"/>
        <v>Monday</v>
      </c>
    </row>
    <row r="29" spans="1:7">
      <c r="A29" s="3">
        <v>43923</v>
      </c>
      <c r="B29" s="4" t="s">
        <v>557</v>
      </c>
      <c r="C29" s="4" t="s">
        <v>546</v>
      </c>
      <c r="D29" s="4">
        <v>2</v>
      </c>
      <c r="E29" s="5" t="str">
        <f t="shared" si="1"/>
        <v>Apr</v>
      </c>
      <c r="F29" s="6" t="str">
        <f t="shared" si="0"/>
        <v>Low</v>
      </c>
      <c r="G29" t="str">
        <f t="shared" si="2"/>
        <v>Thursday</v>
      </c>
    </row>
    <row r="30" spans="1:7">
      <c r="A30" s="3">
        <v>43953</v>
      </c>
      <c r="B30" s="4" t="s">
        <v>557</v>
      </c>
      <c r="C30" s="4" t="s">
        <v>543</v>
      </c>
      <c r="D30" s="4">
        <v>9</v>
      </c>
      <c r="E30" s="5" t="str">
        <f t="shared" si="1"/>
        <v>May</v>
      </c>
      <c r="F30" s="6" t="str">
        <f t="shared" si="0"/>
        <v>Medium</v>
      </c>
      <c r="G30" t="str">
        <f t="shared" si="2"/>
        <v>Saturday</v>
      </c>
    </row>
    <row r="31" spans="1:7">
      <c r="A31" s="3">
        <v>43984</v>
      </c>
      <c r="B31" s="4" t="s">
        <v>66</v>
      </c>
      <c r="C31" s="4" t="s">
        <v>545</v>
      </c>
      <c r="D31" s="4">
        <v>13</v>
      </c>
      <c r="E31" s="5" t="str">
        <f t="shared" si="1"/>
        <v>Jun</v>
      </c>
      <c r="F31" s="6" t="str">
        <f t="shared" si="0"/>
        <v>Medium</v>
      </c>
      <c r="G31" t="str">
        <f t="shared" si="2"/>
        <v>Tuesday</v>
      </c>
    </row>
    <row r="32" spans="1:7">
      <c r="A32" s="3">
        <v>44014</v>
      </c>
      <c r="B32" s="4" t="s">
        <v>555</v>
      </c>
      <c r="C32" s="4" t="s">
        <v>546</v>
      </c>
      <c r="D32" s="4">
        <v>24</v>
      </c>
      <c r="E32" s="5" t="str">
        <f t="shared" si="1"/>
        <v>Jul</v>
      </c>
      <c r="F32" s="6" t="str">
        <f t="shared" si="0"/>
        <v>High</v>
      </c>
      <c r="G32" t="str">
        <f t="shared" si="2"/>
        <v>Thursday</v>
      </c>
    </row>
    <row r="33" spans="1:7">
      <c r="A33" s="3">
        <v>44045</v>
      </c>
      <c r="B33" s="4" t="s">
        <v>557</v>
      </c>
      <c r="C33" s="4" t="s">
        <v>542</v>
      </c>
      <c r="D33" s="4">
        <v>9</v>
      </c>
      <c r="E33" s="5" t="str">
        <f t="shared" si="1"/>
        <v>Aug</v>
      </c>
      <c r="F33" s="6" t="str">
        <f t="shared" si="0"/>
        <v>Medium</v>
      </c>
      <c r="G33" t="str">
        <f t="shared" si="2"/>
        <v>Sunday</v>
      </c>
    </row>
    <row r="34" spans="1:7">
      <c r="A34" s="3">
        <v>43833</v>
      </c>
      <c r="B34" s="4" t="s">
        <v>555</v>
      </c>
      <c r="C34" s="4" t="s">
        <v>542</v>
      </c>
      <c r="D34" s="4">
        <v>21</v>
      </c>
      <c r="E34" s="5" t="str">
        <f t="shared" si="1"/>
        <v>Jan</v>
      </c>
      <c r="F34" s="6" t="str">
        <f t="shared" ref="F34:F65" si="3">IF(D34&gt;=15,"High",IF(D34&gt;=7,"Medium","Low"))</f>
        <v>High</v>
      </c>
      <c r="G34" t="str">
        <f t="shared" si="2"/>
        <v>Friday</v>
      </c>
    </row>
    <row r="35" spans="1:7">
      <c r="A35" s="3">
        <v>43864</v>
      </c>
      <c r="B35" s="4" t="s">
        <v>552</v>
      </c>
      <c r="C35" s="4" t="s">
        <v>544</v>
      </c>
      <c r="D35" s="4">
        <v>1</v>
      </c>
      <c r="E35" s="5" t="str">
        <f t="shared" ref="E35:E66" si="4">TEXT(A35,"mmm")</f>
        <v>Feb</v>
      </c>
      <c r="F35" s="6" t="str">
        <f t="shared" si="3"/>
        <v>Low</v>
      </c>
      <c r="G35" t="str">
        <f t="shared" ref="G35:G66" si="5">TEXT(A35,"dddd")</f>
        <v>Monday</v>
      </c>
    </row>
    <row r="36" spans="1:7">
      <c r="A36" s="3">
        <v>43893</v>
      </c>
      <c r="B36" s="4" t="s">
        <v>552</v>
      </c>
      <c r="C36" s="4" t="s">
        <v>544</v>
      </c>
      <c r="D36" s="4">
        <v>1</v>
      </c>
      <c r="E36" s="5" t="str">
        <f t="shared" si="4"/>
        <v>Mar</v>
      </c>
      <c r="F36" s="6" t="str">
        <f t="shared" si="3"/>
        <v>Low</v>
      </c>
      <c r="G36" t="str">
        <f t="shared" si="5"/>
        <v>Tuesday</v>
      </c>
    </row>
    <row r="37" spans="1:7">
      <c r="A37" s="3">
        <v>43924</v>
      </c>
      <c r="B37" s="4" t="s">
        <v>552</v>
      </c>
      <c r="C37" s="4" t="s">
        <v>546</v>
      </c>
      <c r="D37" s="4">
        <v>10</v>
      </c>
      <c r="E37" s="5" t="str">
        <f t="shared" si="4"/>
        <v>Apr</v>
      </c>
      <c r="F37" s="6" t="str">
        <f t="shared" si="3"/>
        <v>Medium</v>
      </c>
      <c r="G37" t="str">
        <f t="shared" si="5"/>
        <v>Friday</v>
      </c>
    </row>
    <row r="38" spans="1:7">
      <c r="A38" s="3">
        <v>43954</v>
      </c>
      <c r="B38" s="4" t="s">
        <v>559</v>
      </c>
      <c r="C38" s="4" t="s">
        <v>542</v>
      </c>
      <c r="D38" s="4">
        <v>16</v>
      </c>
      <c r="E38" s="5" t="str">
        <f t="shared" si="4"/>
        <v>May</v>
      </c>
      <c r="F38" s="6" t="str">
        <f t="shared" si="3"/>
        <v>High</v>
      </c>
      <c r="G38" t="str">
        <f t="shared" si="5"/>
        <v>Sunday</v>
      </c>
    </row>
    <row r="39" spans="1:7">
      <c r="A39" s="3">
        <v>43985</v>
      </c>
      <c r="B39" s="4" t="s">
        <v>555</v>
      </c>
      <c r="C39" s="4" t="s">
        <v>545</v>
      </c>
      <c r="D39" s="4">
        <v>11</v>
      </c>
      <c r="E39" s="5" t="str">
        <f t="shared" si="4"/>
        <v>Jun</v>
      </c>
      <c r="F39" s="6" t="str">
        <f t="shared" si="3"/>
        <v>Medium</v>
      </c>
      <c r="G39" t="str">
        <f t="shared" si="5"/>
        <v>Wednesday</v>
      </c>
    </row>
    <row r="40" spans="1:7">
      <c r="A40" s="3">
        <v>44015</v>
      </c>
      <c r="B40" s="4" t="s">
        <v>555</v>
      </c>
      <c r="C40" s="4" t="s">
        <v>547</v>
      </c>
      <c r="D40" s="4">
        <v>14</v>
      </c>
      <c r="E40" s="5" t="str">
        <f t="shared" si="4"/>
        <v>Jul</v>
      </c>
      <c r="F40" s="6" t="str">
        <f t="shared" si="3"/>
        <v>Medium</v>
      </c>
      <c r="G40" t="str">
        <f t="shared" si="5"/>
        <v>Friday</v>
      </c>
    </row>
    <row r="41" spans="1:7">
      <c r="A41" s="3">
        <v>44046</v>
      </c>
      <c r="B41" s="4" t="s">
        <v>552</v>
      </c>
      <c r="C41" s="4" t="s">
        <v>545</v>
      </c>
      <c r="D41" s="4">
        <v>8</v>
      </c>
      <c r="E41" s="5" t="str">
        <f t="shared" si="4"/>
        <v>Aug</v>
      </c>
      <c r="F41" s="6" t="str">
        <f t="shared" si="3"/>
        <v>Medium</v>
      </c>
      <c r="G41" t="str">
        <f t="shared" si="5"/>
        <v>Monday</v>
      </c>
    </row>
    <row r="42" spans="1:7">
      <c r="A42" s="3">
        <v>43833</v>
      </c>
      <c r="B42" s="4" t="s">
        <v>552</v>
      </c>
      <c r="C42" s="4" t="s">
        <v>544</v>
      </c>
      <c r="D42" s="4">
        <v>1</v>
      </c>
      <c r="E42" s="5" t="str">
        <f t="shared" si="4"/>
        <v>Jan</v>
      </c>
      <c r="F42" s="6" t="str">
        <f t="shared" si="3"/>
        <v>Low</v>
      </c>
      <c r="G42" t="str">
        <f t="shared" si="5"/>
        <v>Friday</v>
      </c>
    </row>
    <row r="43" spans="1:7">
      <c r="A43" s="3">
        <v>43833</v>
      </c>
      <c r="B43" s="4" t="s">
        <v>552</v>
      </c>
      <c r="C43" s="4" t="s">
        <v>546</v>
      </c>
      <c r="D43" s="4">
        <v>14</v>
      </c>
      <c r="E43" s="5" t="str">
        <f t="shared" si="4"/>
        <v>Jan</v>
      </c>
      <c r="F43" s="6" t="str">
        <f t="shared" si="3"/>
        <v>Medium</v>
      </c>
      <c r="G43" t="str">
        <f t="shared" si="5"/>
        <v>Friday</v>
      </c>
    </row>
    <row r="44" spans="1:7">
      <c r="A44" s="3">
        <v>43833</v>
      </c>
      <c r="B44" s="4" t="s">
        <v>552</v>
      </c>
      <c r="C44" s="4" t="s">
        <v>542</v>
      </c>
      <c r="D44" s="4">
        <v>5</v>
      </c>
      <c r="E44" s="5" t="str">
        <f t="shared" si="4"/>
        <v>Jan</v>
      </c>
      <c r="F44" s="6" t="str">
        <f t="shared" si="3"/>
        <v>Low</v>
      </c>
      <c r="G44" t="str">
        <f t="shared" si="5"/>
        <v>Friday</v>
      </c>
    </row>
    <row r="45" spans="1:7">
      <c r="A45" s="3">
        <v>43864</v>
      </c>
      <c r="B45" s="4" t="s">
        <v>559</v>
      </c>
      <c r="C45" s="4" t="s">
        <v>547</v>
      </c>
      <c r="D45" s="4">
        <v>16</v>
      </c>
      <c r="E45" s="5" t="str">
        <f t="shared" si="4"/>
        <v>Feb</v>
      </c>
      <c r="F45" s="6" t="str">
        <f t="shared" si="3"/>
        <v>High</v>
      </c>
      <c r="G45" t="str">
        <f t="shared" si="5"/>
        <v>Monday</v>
      </c>
    </row>
    <row r="46" spans="1:7">
      <c r="A46" s="3">
        <v>43893</v>
      </c>
      <c r="B46" s="4" t="s">
        <v>552</v>
      </c>
      <c r="C46" s="4" t="s">
        <v>542</v>
      </c>
      <c r="D46" s="4">
        <v>10</v>
      </c>
      <c r="E46" s="5" t="str">
        <f t="shared" si="4"/>
        <v>Mar</v>
      </c>
      <c r="F46" s="6" t="str">
        <f t="shared" si="3"/>
        <v>Medium</v>
      </c>
      <c r="G46" t="str">
        <f t="shared" si="5"/>
        <v>Tuesday</v>
      </c>
    </row>
    <row r="47" spans="1:7">
      <c r="A47" s="3">
        <v>43924</v>
      </c>
      <c r="B47" s="4" t="s">
        <v>66</v>
      </c>
      <c r="C47" s="4" t="s">
        <v>546</v>
      </c>
      <c r="D47" s="4">
        <v>3</v>
      </c>
      <c r="E47" s="5" t="str">
        <f t="shared" si="4"/>
        <v>Apr</v>
      </c>
      <c r="F47" s="6" t="str">
        <f t="shared" si="3"/>
        <v>Low</v>
      </c>
      <c r="G47" t="str">
        <f t="shared" si="5"/>
        <v>Friday</v>
      </c>
    </row>
    <row r="48" spans="1:7">
      <c r="A48" s="3">
        <v>43954</v>
      </c>
      <c r="B48" s="4" t="s">
        <v>555</v>
      </c>
      <c r="C48" s="4" t="s">
        <v>545</v>
      </c>
      <c r="D48" s="4">
        <v>13</v>
      </c>
      <c r="E48" s="5" t="str">
        <f t="shared" si="4"/>
        <v>May</v>
      </c>
      <c r="F48" s="6" t="str">
        <f t="shared" si="3"/>
        <v>Medium</v>
      </c>
      <c r="G48" t="str">
        <f t="shared" si="5"/>
        <v>Sunday</v>
      </c>
    </row>
    <row r="49" spans="1:7">
      <c r="A49" s="3">
        <v>43985</v>
      </c>
      <c r="B49" s="4" t="s">
        <v>557</v>
      </c>
      <c r="C49" s="4" t="s">
        <v>546</v>
      </c>
      <c r="D49" s="4">
        <v>11</v>
      </c>
      <c r="E49" s="5" t="str">
        <f t="shared" si="4"/>
        <v>Jun</v>
      </c>
      <c r="F49" s="6" t="str">
        <f t="shared" si="3"/>
        <v>Medium</v>
      </c>
      <c r="G49" t="str">
        <f t="shared" si="5"/>
        <v>Wednesday</v>
      </c>
    </row>
    <row r="50" spans="1:7">
      <c r="A50" s="3">
        <v>44015</v>
      </c>
      <c r="B50" s="4" t="s">
        <v>557</v>
      </c>
      <c r="C50" s="4" t="s">
        <v>545</v>
      </c>
      <c r="D50" s="4">
        <v>13</v>
      </c>
      <c r="E50" s="5" t="str">
        <f t="shared" si="4"/>
        <v>Jul</v>
      </c>
      <c r="F50" s="6" t="str">
        <f t="shared" si="3"/>
        <v>Medium</v>
      </c>
      <c r="G50" t="str">
        <f t="shared" si="5"/>
        <v>Friday</v>
      </c>
    </row>
    <row r="51" spans="1:7">
      <c r="A51" s="3">
        <v>44046</v>
      </c>
      <c r="B51" s="4" t="s">
        <v>552</v>
      </c>
      <c r="C51" s="4" t="s">
        <v>544</v>
      </c>
      <c r="D51" s="4">
        <v>6</v>
      </c>
      <c r="E51" s="5" t="str">
        <f t="shared" si="4"/>
        <v>Aug</v>
      </c>
      <c r="F51" s="6" t="str">
        <f t="shared" si="3"/>
        <v>Low</v>
      </c>
      <c r="G51" t="str">
        <f t="shared" si="5"/>
        <v>Monday</v>
      </c>
    </row>
    <row r="52" spans="1:7">
      <c r="A52" s="3">
        <v>44077</v>
      </c>
      <c r="B52" s="4" t="s">
        <v>66</v>
      </c>
      <c r="C52" s="4" t="s">
        <v>543</v>
      </c>
      <c r="D52" s="4">
        <v>10</v>
      </c>
      <c r="E52" s="5" t="str">
        <f t="shared" si="4"/>
        <v>Sep</v>
      </c>
      <c r="F52" s="6" t="str">
        <f t="shared" si="3"/>
        <v>Medium</v>
      </c>
      <c r="G52" t="str">
        <f t="shared" si="5"/>
        <v>Thursday</v>
      </c>
    </row>
    <row r="53" spans="1:7">
      <c r="A53" s="3">
        <v>44107</v>
      </c>
      <c r="B53" s="4" t="s">
        <v>557</v>
      </c>
      <c r="C53" s="4" t="s">
        <v>547</v>
      </c>
      <c r="D53" s="4">
        <v>9</v>
      </c>
      <c r="E53" s="5" t="str">
        <f t="shared" si="4"/>
        <v>Oct</v>
      </c>
      <c r="F53" s="6" t="str">
        <f t="shared" si="3"/>
        <v>Medium</v>
      </c>
      <c r="G53" t="str">
        <f t="shared" si="5"/>
        <v>Saturday</v>
      </c>
    </row>
    <row r="54" spans="1:7">
      <c r="A54" s="3">
        <v>44138</v>
      </c>
      <c r="B54" s="4" t="s">
        <v>557</v>
      </c>
      <c r="C54" s="4" t="s">
        <v>547</v>
      </c>
      <c r="D54" s="4">
        <v>12</v>
      </c>
      <c r="E54" s="5" t="str">
        <f t="shared" si="4"/>
        <v>Nov</v>
      </c>
      <c r="F54" s="6" t="str">
        <f t="shared" si="3"/>
        <v>Medium</v>
      </c>
      <c r="G54" t="str">
        <f t="shared" si="5"/>
        <v>Tuesday</v>
      </c>
    </row>
    <row r="55" spans="1:7">
      <c r="A55" s="3">
        <v>44168</v>
      </c>
      <c r="B55" s="4" t="s">
        <v>66</v>
      </c>
      <c r="C55" s="4" t="s">
        <v>545</v>
      </c>
      <c r="D55" s="4">
        <v>12</v>
      </c>
      <c r="E55" s="5" t="str">
        <f t="shared" si="4"/>
        <v>Dec</v>
      </c>
      <c r="F55" s="6" t="str">
        <f t="shared" si="3"/>
        <v>Medium</v>
      </c>
      <c r="G55" t="str">
        <f t="shared" si="5"/>
        <v>Thursday</v>
      </c>
    </row>
    <row r="56" spans="1:7">
      <c r="A56" s="3">
        <v>44199</v>
      </c>
      <c r="B56" s="4" t="s">
        <v>66</v>
      </c>
      <c r="C56" s="4" t="s">
        <v>547</v>
      </c>
      <c r="D56" s="4">
        <v>14</v>
      </c>
      <c r="E56" s="5" t="str">
        <f t="shared" si="4"/>
        <v>Jan</v>
      </c>
      <c r="F56" s="6" t="str">
        <f t="shared" si="3"/>
        <v>Medium</v>
      </c>
      <c r="G56" t="str">
        <f t="shared" si="5"/>
        <v>Sunday</v>
      </c>
    </row>
    <row r="57" spans="1:7">
      <c r="A57" s="3">
        <v>44230</v>
      </c>
      <c r="B57" s="4" t="s">
        <v>552</v>
      </c>
      <c r="C57" s="4" t="s">
        <v>543</v>
      </c>
      <c r="D57" s="4">
        <v>7</v>
      </c>
      <c r="E57" s="5" t="str">
        <f t="shared" si="4"/>
        <v>Feb</v>
      </c>
      <c r="F57" s="6" t="str">
        <f t="shared" si="3"/>
        <v>Medium</v>
      </c>
      <c r="G57" t="str">
        <f t="shared" si="5"/>
        <v>Wednesday</v>
      </c>
    </row>
    <row r="58" spans="1:7">
      <c r="A58" s="3">
        <v>44258</v>
      </c>
      <c r="B58" s="4" t="s">
        <v>66</v>
      </c>
      <c r="C58" s="4" t="s">
        <v>542</v>
      </c>
      <c r="D58" s="4">
        <v>7</v>
      </c>
      <c r="E58" s="5" t="str">
        <f t="shared" si="4"/>
        <v>Mar</v>
      </c>
      <c r="F58" s="6" t="str">
        <f t="shared" si="3"/>
        <v>Medium</v>
      </c>
      <c r="G58" t="str">
        <f t="shared" si="5"/>
        <v>Wednesday</v>
      </c>
    </row>
    <row r="59" spans="1:7">
      <c r="A59" s="3">
        <v>43834</v>
      </c>
      <c r="B59" s="4" t="s">
        <v>555</v>
      </c>
      <c r="C59" s="4" t="s">
        <v>542</v>
      </c>
      <c r="D59" s="4">
        <v>29</v>
      </c>
      <c r="E59" s="5" t="str">
        <f t="shared" si="4"/>
        <v>Jan</v>
      </c>
      <c r="F59" s="6" t="str">
        <f t="shared" si="3"/>
        <v>High</v>
      </c>
      <c r="G59" t="str">
        <f t="shared" si="5"/>
        <v>Saturday</v>
      </c>
    </row>
    <row r="60" spans="1:7">
      <c r="A60" s="3">
        <v>43834</v>
      </c>
      <c r="B60" s="4" t="s">
        <v>557</v>
      </c>
      <c r="C60" s="4" t="s">
        <v>542</v>
      </c>
      <c r="D60" s="4">
        <v>3</v>
      </c>
      <c r="E60" s="5" t="str">
        <f t="shared" si="4"/>
        <v>Jan</v>
      </c>
      <c r="F60" s="6" t="str">
        <f t="shared" si="3"/>
        <v>Low</v>
      </c>
      <c r="G60" t="str">
        <f t="shared" si="5"/>
        <v>Saturday</v>
      </c>
    </row>
    <row r="61" spans="1:7">
      <c r="A61" s="3">
        <v>43835</v>
      </c>
      <c r="B61" s="4" t="s">
        <v>552</v>
      </c>
      <c r="C61" s="4" t="s">
        <v>542</v>
      </c>
      <c r="D61" s="4">
        <v>14</v>
      </c>
      <c r="E61" s="5" t="str">
        <f t="shared" si="4"/>
        <v>Jan</v>
      </c>
      <c r="F61" s="6" t="str">
        <f t="shared" si="3"/>
        <v>Medium</v>
      </c>
      <c r="G61" t="str">
        <f t="shared" si="5"/>
        <v>Sunday</v>
      </c>
    </row>
    <row r="62" spans="1:7">
      <c r="A62" s="3">
        <v>43835</v>
      </c>
      <c r="B62" s="4" t="s">
        <v>557</v>
      </c>
      <c r="C62" s="4" t="s">
        <v>542</v>
      </c>
      <c r="D62" s="4">
        <v>3</v>
      </c>
      <c r="E62" s="5" t="str">
        <f t="shared" si="4"/>
        <v>Jan</v>
      </c>
      <c r="F62" s="6" t="str">
        <f t="shared" si="3"/>
        <v>Low</v>
      </c>
      <c r="G62" t="str">
        <f t="shared" si="5"/>
        <v>Sunday</v>
      </c>
    </row>
    <row r="63" spans="1:7">
      <c r="A63" s="3">
        <v>43835</v>
      </c>
      <c r="B63" s="4" t="s">
        <v>559</v>
      </c>
      <c r="C63" s="4" t="s">
        <v>545</v>
      </c>
      <c r="D63" s="4">
        <v>24</v>
      </c>
      <c r="E63" s="5" t="str">
        <f t="shared" si="4"/>
        <v>Jan</v>
      </c>
      <c r="F63" s="6" t="str">
        <f t="shared" si="3"/>
        <v>High</v>
      </c>
      <c r="G63" t="str">
        <f t="shared" si="5"/>
        <v>Sunday</v>
      </c>
    </row>
    <row r="64" spans="1:7">
      <c r="A64" s="3">
        <v>43835</v>
      </c>
      <c r="B64" s="4" t="s">
        <v>552</v>
      </c>
      <c r="C64" s="4" t="s">
        <v>547</v>
      </c>
      <c r="D64" s="4">
        <v>8</v>
      </c>
      <c r="E64" s="5" t="str">
        <f t="shared" si="4"/>
        <v>Jan</v>
      </c>
      <c r="F64" s="6" t="str">
        <f t="shared" si="3"/>
        <v>Medium</v>
      </c>
      <c r="G64" t="str">
        <f t="shared" si="5"/>
        <v>Sunday</v>
      </c>
    </row>
    <row r="65" spans="1:7">
      <c r="A65" s="3">
        <v>43835</v>
      </c>
      <c r="B65" s="4" t="s">
        <v>555</v>
      </c>
      <c r="C65" s="4" t="s">
        <v>545</v>
      </c>
      <c r="D65" s="4">
        <v>26</v>
      </c>
      <c r="E65" s="5" t="str">
        <f t="shared" si="4"/>
        <v>Jan</v>
      </c>
      <c r="F65" s="6" t="str">
        <f t="shared" si="3"/>
        <v>High</v>
      </c>
      <c r="G65" t="str">
        <f t="shared" si="5"/>
        <v>Sunday</v>
      </c>
    </row>
    <row r="66" spans="1:7">
      <c r="A66" s="3">
        <v>43835</v>
      </c>
      <c r="B66" s="4" t="s">
        <v>555</v>
      </c>
      <c r="C66" s="4" t="s">
        <v>543</v>
      </c>
      <c r="D66" s="4">
        <v>29</v>
      </c>
      <c r="E66" s="5" t="str">
        <f t="shared" si="4"/>
        <v>Jan</v>
      </c>
      <c r="F66" s="6" t="str">
        <f t="shared" ref="F66:F97" si="6">IF(D66&gt;=15,"High",IF(D66&gt;=7,"Medium","Low"))</f>
        <v>High</v>
      </c>
      <c r="G66" t="str">
        <f t="shared" si="5"/>
        <v>Sunday</v>
      </c>
    </row>
    <row r="67" spans="1:7">
      <c r="A67" s="3">
        <v>43835</v>
      </c>
      <c r="B67" s="4" t="s">
        <v>66</v>
      </c>
      <c r="C67" s="4" t="s">
        <v>547</v>
      </c>
      <c r="D67" s="4">
        <v>7</v>
      </c>
      <c r="E67" s="5" t="str">
        <f t="shared" ref="E67:E98" si="7">TEXT(A67,"mmm")</f>
        <v>Jan</v>
      </c>
      <c r="F67" s="6" t="str">
        <f t="shared" si="6"/>
        <v>Medium</v>
      </c>
      <c r="G67" t="str">
        <f t="shared" ref="G67:G98" si="8">TEXT(A67,"dddd")</f>
        <v>Sunday</v>
      </c>
    </row>
    <row r="68" spans="1:7">
      <c r="A68" s="3">
        <v>43835</v>
      </c>
      <c r="B68" s="4" t="s">
        <v>559</v>
      </c>
      <c r="C68" s="4" t="s">
        <v>544</v>
      </c>
      <c r="D68" s="4">
        <v>26</v>
      </c>
      <c r="E68" s="5" t="str">
        <f t="shared" si="7"/>
        <v>Jan</v>
      </c>
      <c r="F68" s="6" t="str">
        <f t="shared" si="6"/>
        <v>High</v>
      </c>
      <c r="G68" t="str">
        <f t="shared" si="8"/>
        <v>Sunday</v>
      </c>
    </row>
    <row r="69" spans="1:7">
      <c r="A69" s="3">
        <v>43866</v>
      </c>
      <c r="B69" s="4" t="s">
        <v>557</v>
      </c>
      <c r="C69" s="4" t="s">
        <v>542</v>
      </c>
      <c r="D69" s="4">
        <v>8</v>
      </c>
      <c r="E69" s="5" t="str">
        <f t="shared" si="7"/>
        <v>Feb</v>
      </c>
      <c r="F69" s="6" t="str">
        <f t="shared" si="6"/>
        <v>Medium</v>
      </c>
      <c r="G69" t="str">
        <f t="shared" si="8"/>
        <v>Wednesday</v>
      </c>
    </row>
    <row r="70" spans="1:7">
      <c r="A70" s="3">
        <v>43895</v>
      </c>
      <c r="B70" s="4" t="s">
        <v>555</v>
      </c>
      <c r="C70" s="4" t="s">
        <v>544</v>
      </c>
      <c r="D70" s="4">
        <v>26</v>
      </c>
      <c r="E70" s="5" t="str">
        <f t="shared" si="7"/>
        <v>Mar</v>
      </c>
      <c r="F70" s="6" t="str">
        <f t="shared" si="6"/>
        <v>High</v>
      </c>
      <c r="G70" t="str">
        <f t="shared" si="8"/>
        <v>Thursday</v>
      </c>
    </row>
    <row r="71" spans="1:7">
      <c r="A71" s="3">
        <v>43926</v>
      </c>
      <c r="B71" s="4" t="s">
        <v>559</v>
      </c>
      <c r="C71" s="4" t="s">
        <v>543</v>
      </c>
      <c r="D71" s="4">
        <v>14</v>
      </c>
      <c r="E71" s="5" t="str">
        <f t="shared" si="7"/>
        <v>Apr</v>
      </c>
      <c r="F71" s="6" t="str">
        <f t="shared" si="6"/>
        <v>Medium</v>
      </c>
      <c r="G71" t="str">
        <f t="shared" si="8"/>
        <v>Sunday</v>
      </c>
    </row>
    <row r="72" spans="1:7">
      <c r="A72" s="3">
        <v>43956</v>
      </c>
      <c r="B72" s="4" t="s">
        <v>555</v>
      </c>
      <c r="C72" s="4" t="s">
        <v>544</v>
      </c>
      <c r="D72" s="4">
        <v>11</v>
      </c>
      <c r="E72" s="5" t="str">
        <f t="shared" si="7"/>
        <v>May</v>
      </c>
      <c r="F72" s="6" t="str">
        <f t="shared" si="6"/>
        <v>Medium</v>
      </c>
      <c r="G72" t="str">
        <f t="shared" si="8"/>
        <v>Tuesday</v>
      </c>
    </row>
    <row r="73" spans="1:7">
      <c r="A73" s="3">
        <v>43987</v>
      </c>
      <c r="B73" s="4" t="s">
        <v>557</v>
      </c>
      <c r="C73" s="4" t="s">
        <v>545</v>
      </c>
      <c r="D73" s="4">
        <v>10</v>
      </c>
      <c r="E73" s="5" t="str">
        <f t="shared" si="7"/>
        <v>Jun</v>
      </c>
      <c r="F73" s="6" t="str">
        <f t="shared" si="6"/>
        <v>Medium</v>
      </c>
      <c r="G73" t="str">
        <f t="shared" si="8"/>
        <v>Friday</v>
      </c>
    </row>
    <row r="74" spans="1:7">
      <c r="A74" s="3">
        <v>44017</v>
      </c>
      <c r="B74" s="4" t="s">
        <v>66</v>
      </c>
      <c r="C74" s="4" t="s">
        <v>544</v>
      </c>
      <c r="D74" s="4">
        <v>8</v>
      </c>
      <c r="E74" s="5" t="str">
        <f t="shared" si="7"/>
        <v>Jul</v>
      </c>
      <c r="F74" s="6" t="str">
        <f t="shared" si="6"/>
        <v>Medium</v>
      </c>
      <c r="G74" t="str">
        <f t="shared" si="8"/>
        <v>Sunday</v>
      </c>
    </row>
    <row r="75" spans="1:7">
      <c r="A75" s="3">
        <v>44048</v>
      </c>
      <c r="B75" s="4" t="s">
        <v>552</v>
      </c>
      <c r="C75" s="4" t="s">
        <v>542</v>
      </c>
      <c r="D75" s="4">
        <v>6</v>
      </c>
      <c r="E75" s="5" t="str">
        <f t="shared" si="7"/>
        <v>Aug</v>
      </c>
      <c r="F75" s="6" t="str">
        <f t="shared" si="6"/>
        <v>Low</v>
      </c>
      <c r="G75" t="str">
        <f t="shared" si="8"/>
        <v>Wednesday</v>
      </c>
    </row>
    <row r="76" spans="1:7">
      <c r="A76" s="3">
        <v>44079</v>
      </c>
      <c r="B76" s="4" t="s">
        <v>557</v>
      </c>
      <c r="C76" s="4" t="s">
        <v>545</v>
      </c>
      <c r="D76" s="4">
        <v>2</v>
      </c>
      <c r="E76" s="5" t="str">
        <f t="shared" si="7"/>
        <v>Sep</v>
      </c>
      <c r="F76" s="6" t="str">
        <f t="shared" si="6"/>
        <v>Low</v>
      </c>
      <c r="G76" t="str">
        <f t="shared" si="8"/>
        <v>Saturday</v>
      </c>
    </row>
    <row r="77" spans="1:7">
      <c r="A77" s="3">
        <v>44109</v>
      </c>
      <c r="B77" s="4" t="s">
        <v>552</v>
      </c>
      <c r="C77" s="4" t="s">
        <v>542</v>
      </c>
      <c r="D77" s="4">
        <v>9</v>
      </c>
      <c r="E77" s="5" t="str">
        <f t="shared" si="7"/>
        <v>Oct</v>
      </c>
      <c r="F77" s="6" t="str">
        <f t="shared" si="6"/>
        <v>Medium</v>
      </c>
      <c r="G77" t="str">
        <f t="shared" si="8"/>
        <v>Monday</v>
      </c>
    </row>
    <row r="78" spans="1:7">
      <c r="A78" s="3">
        <v>44140</v>
      </c>
      <c r="B78" s="4" t="s">
        <v>66</v>
      </c>
      <c r="C78" s="4" t="s">
        <v>544</v>
      </c>
      <c r="D78" s="4">
        <v>6</v>
      </c>
      <c r="E78" s="5" t="str">
        <f t="shared" si="7"/>
        <v>Nov</v>
      </c>
      <c r="F78" s="6" t="str">
        <f t="shared" si="6"/>
        <v>Low</v>
      </c>
      <c r="G78" t="str">
        <f t="shared" si="8"/>
        <v>Thursday</v>
      </c>
    </row>
    <row r="79" spans="1:7">
      <c r="A79" s="3">
        <v>44170</v>
      </c>
      <c r="B79" s="4" t="s">
        <v>557</v>
      </c>
      <c r="C79" s="4" t="s">
        <v>544</v>
      </c>
      <c r="D79" s="4">
        <v>4</v>
      </c>
      <c r="E79" s="5" t="str">
        <f t="shared" si="7"/>
        <v>Dec</v>
      </c>
      <c r="F79" s="6" t="str">
        <f t="shared" si="6"/>
        <v>Low</v>
      </c>
      <c r="G79" t="str">
        <f t="shared" si="8"/>
        <v>Saturday</v>
      </c>
    </row>
    <row r="80" spans="1:7">
      <c r="A80" s="3">
        <v>44201</v>
      </c>
      <c r="B80" s="4" t="s">
        <v>66</v>
      </c>
      <c r="C80" s="4" t="s">
        <v>544</v>
      </c>
      <c r="D80" s="4">
        <v>4</v>
      </c>
      <c r="E80" s="5" t="str">
        <f t="shared" si="7"/>
        <v>Jan</v>
      </c>
      <c r="F80" s="6" t="str">
        <f t="shared" si="6"/>
        <v>Low</v>
      </c>
      <c r="G80" t="str">
        <f t="shared" si="8"/>
        <v>Tuesday</v>
      </c>
    </row>
    <row r="81" spans="1:7">
      <c r="A81" s="3">
        <v>44232</v>
      </c>
      <c r="B81" s="4" t="s">
        <v>552</v>
      </c>
      <c r="C81" s="4" t="s">
        <v>543</v>
      </c>
      <c r="D81" s="4">
        <v>3</v>
      </c>
      <c r="E81" s="5" t="str">
        <f t="shared" si="7"/>
        <v>Feb</v>
      </c>
      <c r="F81" s="6" t="str">
        <f t="shared" si="6"/>
        <v>Low</v>
      </c>
      <c r="G81" t="str">
        <f t="shared" si="8"/>
        <v>Friday</v>
      </c>
    </row>
    <row r="82" spans="1:7">
      <c r="A82" s="3">
        <v>44260</v>
      </c>
      <c r="B82" s="4" t="s">
        <v>552</v>
      </c>
      <c r="C82" s="4" t="s">
        <v>545</v>
      </c>
      <c r="D82" s="4">
        <v>7</v>
      </c>
      <c r="E82" s="5" t="str">
        <f t="shared" si="7"/>
        <v>Mar</v>
      </c>
      <c r="F82" s="6" t="str">
        <f t="shared" si="6"/>
        <v>Medium</v>
      </c>
      <c r="G82" t="str">
        <f t="shared" si="8"/>
        <v>Friday</v>
      </c>
    </row>
    <row r="83" spans="1:7">
      <c r="A83" s="3">
        <v>44291</v>
      </c>
      <c r="B83" s="4" t="s">
        <v>66</v>
      </c>
      <c r="C83" s="4" t="s">
        <v>542</v>
      </c>
      <c r="D83" s="4">
        <v>1</v>
      </c>
      <c r="E83" s="5" t="str">
        <f t="shared" si="7"/>
        <v>Apr</v>
      </c>
      <c r="F83" s="6" t="str">
        <f t="shared" si="6"/>
        <v>Low</v>
      </c>
      <c r="G83" t="str">
        <f t="shared" si="8"/>
        <v>Monday</v>
      </c>
    </row>
    <row r="84" spans="1:7">
      <c r="A84" s="3">
        <v>44321</v>
      </c>
      <c r="B84" s="4" t="s">
        <v>559</v>
      </c>
      <c r="C84" s="4" t="s">
        <v>542</v>
      </c>
      <c r="D84" s="4">
        <v>20</v>
      </c>
      <c r="E84" s="5" t="str">
        <f t="shared" si="7"/>
        <v>May</v>
      </c>
      <c r="F84" s="6" t="str">
        <f t="shared" si="6"/>
        <v>High</v>
      </c>
      <c r="G84" t="str">
        <f t="shared" si="8"/>
        <v>Wednesday</v>
      </c>
    </row>
    <row r="85" spans="1:7">
      <c r="A85" s="3">
        <v>44352</v>
      </c>
      <c r="B85" s="4" t="s">
        <v>66</v>
      </c>
      <c r="C85" s="4" t="s">
        <v>542</v>
      </c>
      <c r="D85" s="4">
        <v>9</v>
      </c>
      <c r="E85" s="5" t="str">
        <f t="shared" si="7"/>
        <v>Jun</v>
      </c>
      <c r="F85" s="6" t="str">
        <f t="shared" si="6"/>
        <v>Medium</v>
      </c>
      <c r="G85" t="str">
        <f t="shared" si="8"/>
        <v>Saturday</v>
      </c>
    </row>
    <row r="86" spans="1:7">
      <c r="A86" s="3">
        <v>43837</v>
      </c>
      <c r="B86" s="4" t="s">
        <v>559</v>
      </c>
      <c r="C86" s="4" t="s">
        <v>547</v>
      </c>
      <c r="D86" s="4">
        <v>19</v>
      </c>
      <c r="E86" s="5" t="str">
        <f t="shared" si="7"/>
        <v>Jan</v>
      </c>
      <c r="F86" s="6" t="str">
        <f t="shared" si="6"/>
        <v>High</v>
      </c>
      <c r="G86" t="str">
        <f t="shared" si="8"/>
        <v>Tuesday</v>
      </c>
    </row>
    <row r="87" spans="1:7">
      <c r="A87" s="3">
        <v>43838</v>
      </c>
      <c r="B87" s="4" t="s">
        <v>66</v>
      </c>
      <c r="C87" s="4" t="s">
        <v>543</v>
      </c>
      <c r="D87" s="4">
        <v>9</v>
      </c>
      <c r="E87" s="5" t="str">
        <f t="shared" si="7"/>
        <v>Jan</v>
      </c>
      <c r="F87" s="6" t="str">
        <f t="shared" si="6"/>
        <v>Medium</v>
      </c>
      <c r="G87" t="str">
        <f t="shared" si="8"/>
        <v>Wednesday</v>
      </c>
    </row>
    <row r="88" spans="1:7">
      <c r="A88" s="3">
        <v>43838</v>
      </c>
      <c r="B88" s="4" t="s">
        <v>66</v>
      </c>
      <c r="C88" s="4" t="s">
        <v>545</v>
      </c>
      <c r="D88" s="4">
        <v>1</v>
      </c>
      <c r="E88" s="5" t="str">
        <f t="shared" si="7"/>
        <v>Jan</v>
      </c>
      <c r="F88" s="6" t="str">
        <f t="shared" si="6"/>
        <v>Low</v>
      </c>
      <c r="G88" t="str">
        <f t="shared" si="8"/>
        <v>Wednesday</v>
      </c>
    </row>
    <row r="89" spans="1:7">
      <c r="A89" s="3">
        <v>43838</v>
      </c>
      <c r="B89" s="4" t="s">
        <v>559</v>
      </c>
      <c r="C89" s="4" t="s">
        <v>542</v>
      </c>
      <c r="D89" s="4">
        <v>25</v>
      </c>
      <c r="E89" s="5" t="str">
        <f t="shared" si="7"/>
        <v>Jan</v>
      </c>
      <c r="F89" s="6" t="str">
        <f t="shared" si="6"/>
        <v>High</v>
      </c>
      <c r="G89" t="str">
        <f t="shared" si="8"/>
        <v>Wednesday</v>
      </c>
    </row>
    <row r="90" spans="1:7">
      <c r="A90" s="3">
        <v>43838</v>
      </c>
      <c r="B90" s="4" t="s">
        <v>66</v>
      </c>
      <c r="C90" s="4" t="s">
        <v>546</v>
      </c>
      <c r="D90" s="4">
        <v>5</v>
      </c>
      <c r="E90" s="5" t="str">
        <f t="shared" si="7"/>
        <v>Jan</v>
      </c>
      <c r="F90" s="6" t="str">
        <f t="shared" si="6"/>
        <v>Low</v>
      </c>
      <c r="G90" t="str">
        <f t="shared" si="8"/>
        <v>Wednesday</v>
      </c>
    </row>
    <row r="91" spans="1:7">
      <c r="A91" s="3">
        <v>43838</v>
      </c>
      <c r="B91" s="4" t="s">
        <v>552</v>
      </c>
      <c r="C91" s="4" t="s">
        <v>542</v>
      </c>
      <c r="D91" s="4">
        <v>9</v>
      </c>
      <c r="E91" s="5" t="str">
        <f t="shared" si="7"/>
        <v>Jan</v>
      </c>
      <c r="F91" s="6" t="str">
        <f t="shared" si="6"/>
        <v>Medium</v>
      </c>
      <c r="G91" t="str">
        <f t="shared" si="8"/>
        <v>Wednesday</v>
      </c>
    </row>
    <row r="92" spans="1:7">
      <c r="A92" s="3">
        <v>43838</v>
      </c>
      <c r="B92" s="4" t="s">
        <v>552</v>
      </c>
      <c r="C92" s="4" t="s">
        <v>544</v>
      </c>
      <c r="D92" s="4">
        <v>3</v>
      </c>
      <c r="E92" s="5" t="str">
        <f t="shared" si="7"/>
        <v>Jan</v>
      </c>
      <c r="F92" s="6" t="str">
        <f t="shared" si="6"/>
        <v>Low</v>
      </c>
      <c r="G92" t="str">
        <f t="shared" si="8"/>
        <v>Wednesday</v>
      </c>
    </row>
    <row r="93" spans="1:7">
      <c r="A93" s="3">
        <v>43838</v>
      </c>
      <c r="B93" s="4" t="s">
        <v>66</v>
      </c>
      <c r="C93" s="4" t="s">
        <v>547</v>
      </c>
      <c r="D93" s="4">
        <v>8</v>
      </c>
      <c r="E93" s="5" t="str">
        <f t="shared" si="7"/>
        <v>Jan</v>
      </c>
      <c r="F93" s="6" t="str">
        <f t="shared" si="6"/>
        <v>Medium</v>
      </c>
      <c r="G93" t="str">
        <f t="shared" si="8"/>
        <v>Wednesday</v>
      </c>
    </row>
    <row r="94" spans="1:7">
      <c r="A94" s="3">
        <v>43839</v>
      </c>
      <c r="B94" s="4" t="s">
        <v>66</v>
      </c>
      <c r="C94" s="4" t="s">
        <v>544</v>
      </c>
      <c r="D94" s="4">
        <v>1</v>
      </c>
      <c r="E94" s="5" t="str">
        <f t="shared" si="7"/>
        <v>Jan</v>
      </c>
      <c r="F94" s="6" t="str">
        <f t="shared" si="6"/>
        <v>Low</v>
      </c>
      <c r="G94" t="str">
        <f t="shared" si="8"/>
        <v>Thursday</v>
      </c>
    </row>
    <row r="95" spans="1:7">
      <c r="A95" s="3">
        <v>43839</v>
      </c>
      <c r="B95" s="4" t="s">
        <v>66</v>
      </c>
      <c r="C95" s="4" t="s">
        <v>547</v>
      </c>
      <c r="D95" s="4">
        <v>8</v>
      </c>
      <c r="E95" s="5" t="str">
        <f t="shared" si="7"/>
        <v>Jan</v>
      </c>
      <c r="F95" s="6" t="str">
        <f t="shared" si="6"/>
        <v>Medium</v>
      </c>
      <c r="G95" t="str">
        <f t="shared" si="8"/>
        <v>Thursday</v>
      </c>
    </row>
    <row r="96" spans="1:7">
      <c r="A96" s="3">
        <v>43839</v>
      </c>
      <c r="B96" s="4" t="s">
        <v>66</v>
      </c>
      <c r="C96" s="4" t="s">
        <v>547</v>
      </c>
      <c r="D96" s="4">
        <v>3</v>
      </c>
      <c r="E96" s="5" t="str">
        <f t="shared" si="7"/>
        <v>Jan</v>
      </c>
      <c r="F96" s="6" t="str">
        <f t="shared" si="6"/>
        <v>Low</v>
      </c>
      <c r="G96" t="str">
        <f t="shared" si="8"/>
        <v>Thursday</v>
      </c>
    </row>
    <row r="97" spans="1:7">
      <c r="A97" s="3">
        <v>43839</v>
      </c>
      <c r="B97" s="4" t="s">
        <v>555</v>
      </c>
      <c r="C97" s="4" t="s">
        <v>544</v>
      </c>
      <c r="D97" s="4">
        <v>27</v>
      </c>
      <c r="E97" s="5" t="str">
        <f t="shared" si="7"/>
        <v>Jan</v>
      </c>
      <c r="F97" s="6" t="str">
        <f t="shared" si="6"/>
        <v>High</v>
      </c>
      <c r="G97" t="str">
        <f t="shared" si="8"/>
        <v>Thursday</v>
      </c>
    </row>
    <row r="98" spans="1:7">
      <c r="A98" s="3">
        <v>43839</v>
      </c>
      <c r="B98" s="4" t="s">
        <v>559</v>
      </c>
      <c r="C98" s="4" t="s">
        <v>543</v>
      </c>
      <c r="D98" s="4">
        <v>12</v>
      </c>
      <c r="E98" s="5" t="str">
        <f t="shared" si="7"/>
        <v>Jan</v>
      </c>
      <c r="F98" s="6" t="str">
        <f t="shared" ref="F98:F129" si="9">IF(D98&gt;=15,"High",IF(D98&gt;=7,"Medium","Low"))</f>
        <v>Medium</v>
      </c>
      <c r="G98" t="str">
        <f t="shared" si="8"/>
        <v>Thursday</v>
      </c>
    </row>
    <row r="99" spans="1:7">
      <c r="A99" s="3">
        <v>43840</v>
      </c>
      <c r="B99" s="4" t="s">
        <v>555</v>
      </c>
      <c r="C99" s="4" t="s">
        <v>545</v>
      </c>
      <c r="D99" s="4">
        <v>10</v>
      </c>
      <c r="E99" s="5" t="str">
        <f t="shared" ref="E99:E130" si="10">TEXT(A99,"mmm")</f>
        <v>Jan</v>
      </c>
      <c r="F99" s="6" t="str">
        <f t="shared" si="9"/>
        <v>Medium</v>
      </c>
      <c r="G99" t="str">
        <f t="shared" ref="G99:G130" si="11">TEXT(A99,"dddd")</f>
        <v>Friday</v>
      </c>
    </row>
    <row r="100" spans="1:7">
      <c r="A100" s="3">
        <v>43840</v>
      </c>
      <c r="B100" s="4" t="s">
        <v>66</v>
      </c>
      <c r="C100" s="4" t="s">
        <v>542</v>
      </c>
      <c r="D100" s="4">
        <v>14</v>
      </c>
      <c r="E100" s="5" t="str">
        <f t="shared" si="10"/>
        <v>Jan</v>
      </c>
      <c r="F100" s="6" t="str">
        <f t="shared" si="9"/>
        <v>Medium</v>
      </c>
      <c r="G100" t="str">
        <f t="shared" si="11"/>
        <v>Friday</v>
      </c>
    </row>
    <row r="101" spans="1:7">
      <c r="A101" s="3">
        <v>43840</v>
      </c>
      <c r="B101" s="4" t="s">
        <v>557</v>
      </c>
      <c r="C101" s="4" t="s">
        <v>545</v>
      </c>
      <c r="D101" s="4">
        <v>8</v>
      </c>
      <c r="E101" s="5" t="str">
        <f t="shared" si="10"/>
        <v>Jan</v>
      </c>
      <c r="F101" s="6" t="str">
        <f t="shared" si="9"/>
        <v>Medium</v>
      </c>
      <c r="G101" t="str">
        <f t="shared" si="11"/>
        <v>Friday</v>
      </c>
    </row>
    <row r="102" spans="1:7">
      <c r="A102" s="3">
        <v>43840</v>
      </c>
      <c r="B102" s="4" t="s">
        <v>552</v>
      </c>
      <c r="C102" s="4" t="s">
        <v>542</v>
      </c>
      <c r="D102" s="4">
        <v>1</v>
      </c>
      <c r="E102" s="5" t="str">
        <f t="shared" si="10"/>
        <v>Jan</v>
      </c>
      <c r="F102" s="6" t="str">
        <f t="shared" si="9"/>
        <v>Low</v>
      </c>
      <c r="G102" t="str">
        <f t="shared" si="11"/>
        <v>Friday</v>
      </c>
    </row>
    <row r="103" spans="1:7">
      <c r="A103" s="3">
        <v>43840</v>
      </c>
      <c r="B103" s="4" t="s">
        <v>66</v>
      </c>
      <c r="C103" s="4" t="s">
        <v>544</v>
      </c>
      <c r="D103" s="4">
        <v>3</v>
      </c>
      <c r="E103" s="5" t="str">
        <f t="shared" si="10"/>
        <v>Jan</v>
      </c>
      <c r="F103" s="6" t="str">
        <f t="shared" si="9"/>
        <v>Low</v>
      </c>
      <c r="G103" t="str">
        <f t="shared" si="11"/>
        <v>Friday</v>
      </c>
    </row>
    <row r="104" spans="1:7">
      <c r="A104" s="3">
        <v>43840</v>
      </c>
      <c r="B104" s="4" t="s">
        <v>557</v>
      </c>
      <c r="C104" s="4" t="s">
        <v>544</v>
      </c>
      <c r="D104" s="4">
        <v>6</v>
      </c>
      <c r="E104" s="5" t="str">
        <f t="shared" si="10"/>
        <v>Jan</v>
      </c>
      <c r="F104" s="6" t="str">
        <f t="shared" si="9"/>
        <v>Low</v>
      </c>
      <c r="G104" t="str">
        <f t="shared" si="11"/>
        <v>Friday</v>
      </c>
    </row>
    <row r="105" spans="1:7">
      <c r="A105" s="3">
        <v>43840</v>
      </c>
      <c r="B105" s="4" t="s">
        <v>552</v>
      </c>
      <c r="C105" s="4" t="s">
        <v>544</v>
      </c>
      <c r="D105" s="4">
        <v>2</v>
      </c>
      <c r="E105" s="5" t="str">
        <f t="shared" si="10"/>
        <v>Jan</v>
      </c>
      <c r="F105" s="6" t="str">
        <f t="shared" si="9"/>
        <v>Low</v>
      </c>
      <c r="G105" t="str">
        <f t="shared" si="11"/>
        <v>Friday</v>
      </c>
    </row>
    <row r="106" spans="1:7">
      <c r="A106" s="3">
        <v>43840</v>
      </c>
      <c r="B106" s="4" t="s">
        <v>557</v>
      </c>
      <c r="C106" s="4" t="s">
        <v>547</v>
      </c>
      <c r="D106" s="4">
        <v>1</v>
      </c>
      <c r="E106" s="5" t="str">
        <f t="shared" si="10"/>
        <v>Jan</v>
      </c>
      <c r="F106" s="6" t="str">
        <f t="shared" si="9"/>
        <v>Low</v>
      </c>
      <c r="G106" t="str">
        <f t="shared" si="11"/>
        <v>Friday</v>
      </c>
    </row>
    <row r="107" spans="1:7">
      <c r="A107" s="3">
        <v>43840</v>
      </c>
      <c r="B107" s="4" t="s">
        <v>66</v>
      </c>
      <c r="C107" s="4" t="s">
        <v>542</v>
      </c>
      <c r="D107" s="4">
        <v>5</v>
      </c>
      <c r="E107" s="5" t="str">
        <f t="shared" si="10"/>
        <v>Jan</v>
      </c>
      <c r="F107" s="6" t="str">
        <f t="shared" si="9"/>
        <v>Low</v>
      </c>
      <c r="G107" t="str">
        <f t="shared" si="11"/>
        <v>Friday</v>
      </c>
    </row>
    <row r="108" spans="1:7">
      <c r="A108" s="3">
        <v>43840</v>
      </c>
      <c r="B108" s="4" t="s">
        <v>66</v>
      </c>
      <c r="C108" s="4" t="s">
        <v>546</v>
      </c>
      <c r="D108" s="4">
        <v>3</v>
      </c>
      <c r="E108" s="5" t="str">
        <f t="shared" si="10"/>
        <v>Jan</v>
      </c>
      <c r="F108" s="6" t="str">
        <f t="shared" si="9"/>
        <v>Low</v>
      </c>
      <c r="G108" t="str">
        <f t="shared" si="11"/>
        <v>Friday</v>
      </c>
    </row>
    <row r="109" spans="1:7">
      <c r="A109" s="3">
        <v>43840</v>
      </c>
      <c r="B109" s="4" t="s">
        <v>66</v>
      </c>
      <c r="C109" s="4" t="s">
        <v>544</v>
      </c>
      <c r="D109" s="4">
        <v>1</v>
      </c>
      <c r="E109" s="5" t="str">
        <f t="shared" si="10"/>
        <v>Jan</v>
      </c>
      <c r="F109" s="6" t="str">
        <f t="shared" si="9"/>
        <v>Low</v>
      </c>
      <c r="G109" t="str">
        <f t="shared" si="11"/>
        <v>Friday</v>
      </c>
    </row>
    <row r="110" spans="1:7">
      <c r="A110" s="3">
        <v>43840</v>
      </c>
      <c r="B110" s="4" t="s">
        <v>555</v>
      </c>
      <c r="C110" s="4" t="s">
        <v>545</v>
      </c>
      <c r="D110" s="4">
        <v>23</v>
      </c>
      <c r="E110" s="5" t="str">
        <f t="shared" si="10"/>
        <v>Jan</v>
      </c>
      <c r="F110" s="6" t="str">
        <f t="shared" si="9"/>
        <v>High</v>
      </c>
      <c r="G110" t="str">
        <f t="shared" si="11"/>
        <v>Friday</v>
      </c>
    </row>
    <row r="111" spans="1:7">
      <c r="A111" s="3">
        <v>43840</v>
      </c>
      <c r="B111" s="4" t="s">
        <v>557</v>
      </c>
      <c r="C111" s="4" t="s">
        <v>547</v>
      </c>
      <c r="D111" s="4">
        <v>3</v>
      </c>
      <c r="E111" s="5" t="str">
        <f t="shared" si="10"/>
        <v>Jan</v>
      </c>
      <c r="F111" s="6" t="str">
        <f t="shared" si="9"/>
        <v>Low</v>
      </c>
      <c r="G111" t="str">
        <f t="shared" si="11"/>
        <v>Friday</v>
      </c>
    </row>
    <row r="112" spans="1:7">
      <c r="A112" s="3">
        <v>43840</v>
      </c>
      <c r="B112" s="4" t="s">
        <v>66</v>
      </c>
      <c r="C112" s="4" t="s">
        <v>542</v>
      </c>
      <c r="D112" s="4">
        <v>5</v>
      </c>
      <c r="E112" s="5" t="str">
        <f t="shared" si="10"/>
        <v>Jan</v>
      </c>
      <c r="F112" s="6" t="str">
        <f t="shared" si="9"/>
        <v>Low</v>
      </c>
      <c r="G112" t="str">
        <f t="shared" si="11"/>
        <v>Friday</v>
      </c>
    </row>
    <row r="113" spans="1:7">
      <c r="A113" s="3">
        <v>43840</v>
      </c>
      <c r="B113" s="4" t="s">
        <v>557</v>
      </c>
      <c r="C113" s="4" t="s">
        <v>542</v>
      </c>
      <c r="D113" s="4">
        <v>14</v>
      </c>
      <c r="E113" s="5" t="str">
        <f t="shared" si="10"/>
        <v>Jan</v>
      </c>
      <c r="F113" s="6" t="str">
        <f t="shared" si="9"/>
        <v>Medium</v>
      </c>
      <c r="G113" t="str">
        <f t="shared" si="11"/>
        <v>Friday</v>
      </c>
    </row>
    <row r="114" spans="1:7">
      <c r="A114" s="3">
        <v>43840</v>
      </c>
      <c r="B114" s="4" t="s">
        <v>557</v>
      </c>
      <c r="C114" s="4" t="s">
        <v>544</v>
      </c>
      <c r="D114" s="4">
        <v>12</v>
      </c>
      <c r="E114" s="5" t="str">
        <f t="shared" si="10"/>
        <v>Jan</v>
      </c>
      <c r="F114" s="6" t="str">
        <f t="shared" si="9"/>
        <v>Medium</v>
      </c>
      <c r="G114" t="str">
        <f t="shared" si="11"/>
        <v>Friday</v>
      </c>
    </row>
    <row r="115" spans="1:7">
      <c r="A115" s="3">
        <v>43840</v>
      </c>
      <c r="B115" s="4" t="s">
        <v>555</v>
      </c>
      <c r="C115" s="4" t="s">
        <v>545</v>
      </c>
      <c r="D115" s="4">
        <v>10</v>
      </c>
      <c r="E115" s="5" t="str">
        <f t="shared" si="10"/>
        <v>Jan</v>
      </c>
      <c r="F115" s="6" t="str">
        <f t="shared" si="9"/>
        <v>Medium</v>
      </c>
      <c r="G115" t="str">
        <f t="shared" si="11"/>
        <v>Friday</v>
      </c>
    </row>
    <row r="116" spans="1:7">
      <c r="A116" s="3">
        <v>43841</v>
      </c>
      <c r="B116" s="4" t="s">
        <v>559</v>
      </c>
      <c r="C116" s="4" t="s">
        <v>542</v>
      </c>
      <c r="D116" s="4">
        <v>19</v>
      </c>
      <c r="E116" s="5" t="str">
        <f t="shared" si="10"/>
        <v>Jan</v>
      </c>
      <c r="F116" s="6" t="str">
        <f t="shared" si="9"/>
        <v>High</v>
      </c>
      <c r="G116" t="str">
        <f t="shared" si="11"/>
        <v>Saturday</v>
      </c>
    </row>
    <row r="117" spans="1:7">
      <c r="A117" s="3">
        <v>43841</v>
      </c>
      <c r="B117" s="4" t="s">
        <v>559</v>
      </c>
      <c r="C117" s="4" t="s">
        <v>544</v>
      </c>
      <c r="D117" s="4">
        <v>17</v>
      </c>
      <c r="E117" s="5" t="str">
        <f t="shared" si="10"/>
        <v>Jan</v>
      </c>
      <c r="F117" s="6" t="str">
        <f t="shared" si="9"/>
        <v>High</v>
      </c>
      <c r="G117" t="str">
        <f t="shared" si="11"/>
        <v>Saturday</v>
      </c>
    </row>
    <row r="118" spans="1:7">
      <c r="A118" s="3">
        <v>43841</v>
      </c>
      <c r="B118" s="4" t="s">
        <v>559</v>
      </c>
      <c r="C118" s="4" t="s">
        <v>547</v>
      </c>
      <c r="D118" s="4">
        <v>11</v>
      </c>
      <c r="E118" s="5" t="str">
        <f t="shared" si="10"/>
        <v>Jan</v>
      </c>
      <c r="F118" s="6" t="str">
        <f t="shared" si="9"/>
        <v>Medium</v>
      </c>
      <c r="G118" t="str">
        <f t="shared" si="11"/>
        <v>Saturday</v>
      </c>
    </row>
    <row r="119" spans="1:7">
      <c r="A119" s="3">
        <v>43841</v>
      </c>
      <c r="B119" s="4" t="s">
        <v>552</v>
      </c>
      <c r="C119" s="4" t="s">
        <v>543</v>
      </c>
      <c r="D119" s="4">
        <v>2</v>
      </c>
      <c r="E119" s="5" t="str">
        <f t="shared" si="10"/>
        <v>Jan</v>
      </c>
      <c r="F119" s="6" t="str">
        <f t="shared" si="9"/>
        <v>Low</v>
      </c>
      <c r="G119" t="str">
        <f t="shared" si="11"/>
        <v>Saturday</v>
      </c>
    </row>
    <row r="120" spans="1:7">
      <c r="A120" s="3">
        <v>43841</v>
      </c>
      <c r="B120" s="4" t="s">
        <v>559</v>
      </c>
      <c r="C120" s="4" t="s">
        <v>542</v>
      </c>
      <c r="D120" s="4">
        <v>17</v>
      </c>
      <c r="E120" s="5" t="str">
        <f t="shared" si="10"/>
        <v>Jan</v>
      </c>
      <c r="F120" s="6" t="str">
        <f t="shared" si="9"/>
        <v>High</v>
      </c>
      <c r="G120" t="str">
        <f t="shared" si="11"/>
        <v>Saturday</v>
      </c>
    </row>
    <row r="121" spans="1:7">
      <c r="A121" s="3">
        <v>43841</v>
      </c>
      <c r="B121" s="4" t="s">
        <v>555</v>
      </c>
      <c r="C121" s="4" t="s">
        <v>542</v>
      </c>
      <c r="D121" s="4">
        <v>20</v>
      </c>
      <c r="E121" s="5" t="str">
        <f t="shared" si="10"/>
        <v>Jan</v>
      </c>
      <c r="F121" s="6" t="str">
        <f t="shared" si="9"/>
        <v>High</v>
      </c>
      <c r="G121" t="str">
        <f t="shared" si="11"/>
        <v>Saturday</v>
      </c>
    </row>
    <row r="122" spans="1:7">
      <c r="A122" s="3">
        <v>43841</v>
      </c>
      <c r="B122" s="4" t="s">
        <v>557</v>
      </c>
      <c r="C122" s="4" t="s">
        <v>543</v>
      </c>
      <c r="D122" s="4">
        <v>7</v>
      </c>
      <c r="E122" s="5" t="str">
        <f t="shared" si="10"/>
        <v>Jan</v>
      </c>
      <c r="F122" s="6" t="str">
        <f t="shared" si="9"/>
        <v>Medium</v>
      </c>
      <c r="G122" t="str">
        <f t="shared" si="11"/>
        <v>Saturday</v>
      </c>
    </row>
    <row r="123" spans="1:7">
      <c r="A123" s="3">
        <v>43842</v>
      </c>
      <c r="B123" s="4" t="s">
        <v>552</v>
      </c>
      <c r="C123" s="4" t="s">
        <v>543</v>
      </c>
      <c r="D123" s="4">
        <v>9</v>
      </c>
      <c r="E123" s="5" t="str">
        <f t="shared" si="10"/>
        <v>Jan</v>
      </c>
      <c r="F123" s="6" t="str">
        <f t="shared" si="9"/>
        <v>Medium</v>
      </c>
      <c r="G123" t="str">
        <f t="shared" si="11"/>
        <v>Sunday</v>
      </c>
    </row>
    <row r="124" spans="1:7">
      <c r="A124" s="3">
        <v>43842</v>
      </c>
      <c r="B124" s="4" t="s">
        <v>557</v>
      </c>
      <c r="C124" s="4" t="s">
        <v>545</v>
      </c>
      <c r="D124" s="4">
        <v>10</v>
      </c>
      <c r="E124" s="5" t="str">
        <f t="shared" si="10"/>
        <v>Jan</v>
      </c>
      <c r="F124" s="6" t="str">
        <f t="shared" si="9"/>
        <v>Medium</v>
      </c>
      <c r="G124" t="str">
        <f t="shared" si="11"/>
        <v>Sunday</v>
      </c>
    </row>
    <row r="125" spans="1:7">
      <c r="A125" s="3">
        <v>43842</v>
      </c>
      <c r="B125" s="4" t="s">
        <v>555</v>
      </c>
      <c r="C125" s="4" t="s">
        <v>545</v>
      </c>
      <c r="D125" s="4">
        <v>22</v>
      </c>
      <c r="E125" s="5" t="str">
        <f t="shared" si="10"/>
        <v>Jan</v>
      </c>
      <c r="F125" s="6" t="str">
        <f t="shared" si="9"/>
        <v>High</v>
      </c>
      <c r="G125" t="str">
        <f t="shared" si="11"/>
        <v>Sunday</v>
      </c>
    </row>
    <row r="126" spans="1:7">
      <c r="A126" s="3">
        <v>43842</v>
      </c>
      <c r="B126" s="4" t="s">
        <v>66</v>
      </c>
      <c r="C126" s="4" t="s">
        <v>542</v>
      </c>
      <c r="D126" s="4">
        <v>8</v>
      </c>
      <c r="E126" s="5" t="str">
        <f t="shared" si="10"/>
        <v>Jan</v>
      </c>
      <c r="F126" s="6" t="str">
        <f t="shared" si="9"/>
        <v>Medium</v>
      </c>
      <c r="G126" t="str">
        <f t="shared" si="11"/>
        <v>Sunday</v>
      </c>
    </row>
    <row r="127" spans="1:7">
      <c r="A127" s="3">
        <v>43842</v>
      </c>
      <c r="B127" s="4" t="s">
        <v>66</v>
      </c>
      <c r="C127" s="4" t="s">
        <v>544</v>
      </c>
      <c r="D127" s="4">
        <v>7</v>
      </c>
      <c r="E127" s="5" t="str">
        <f t="shared" si="10"/>
        <v>Jan</v>
      </c>
      <c r="F127" s="6" t="str">
        <f t="shared" si="9"/>
        <v>Medium</v>
      </c>
      <c r="G127" t="str">
        <f t="shared" si="11"/>
        <v>Sunday</v>
      </c>
    </row>
    <row r="128" spans="1:7">
      <c r="A128" s="3">
        <v>43842</v>
      </c>
      <c r="B128" s="4" t="s">
        <v>66</v>
      </c>
      <c r="C128" s="4" t="s">
        <v>543</v>
      </c>
      <c r="D128" s="4">
        <v>2</v>
      </c>
      <c r="E128" s="5" t="str">
        <f t="shared" si="10"/>
        <v>Jan</v>
      </c>
      <c r="F128" s="6" t="str">
        <f t="shared" si="9"/>
        <v>Low</v>
      </c>
      <c r="G128" t="str">
        <f t="shared" si="11"/>
        <v>Sunday</v>
      </c>
    </row>
    <row r="129" spans="1:7">
      <c r="A129" s="3">
        <v>43842</v>
      </c>
      <c r="B129" s="4" t="s">
        <v>552</v>
      </c>
      <c r="C129" s="4" t="s">
        <v>542</v>
      </c>
      <c r="D129" s="4">
        <v>10</v>
      </c>
      <c r="E129" s="5" t="str">
        <f t="shared" si="10"/>
        <v>Jan</v>
      </c>
      <c r="F129" s="6" t="str">
        <f t="shared" si="9"/>
        <v>Medium</v>
      </c>
      <c r="G129" t="str">
        <f t="shared" si="11"/>
        <v>Sunday</v>
      </c>
    </row>
    <row r="130" spans="1:7">
      <c r="A130" s="3">
        <v>43842</v>
      </c>
      <c r="B130" s="4" t="s">
        <v>557</v>
      </c>
      <c r="C130" s="4" t="s">
        <v>547</v>
      </c>
      <c r="D130" s="4">
        <v>10</v>
      </c>
      <c r="E130" s="5" t="str">
        <f t="shared" si="10"/>
        <v>Jan</v>
      </c>
      <c r="F130" s="6" t="str">
        <f t="shared" ref="F130:F161" si="12">IF(D130&gt;=15,"High",IF(D130&gt;=7,"Medium","Low"))</f>
        <v>Medium</v>
      </c>
      <c r="G130" t="str">
        <f t="shared" si="11"/>
        <v>Sunday</v>
      </c>
    </row>
    <row r="131" spans="1:7">
      <c r="A131" s="3">
        <v>43842</v>
      </c>
      <c r="B131" s="4" t="s">
        <v>559</v>
      </c>
      <c r="C131" s="4" t="s">
        <v>547</v>
      </c>
      <c r="D131" s="4">
        <v>26</v>
      </c>
      <c r="E131" s="5" t="str">
        <f t="shared" ref="E131:E162" si="13">TEXT(A131,"mmm")</f>
        <v>Jan</v>
      </c>
      <c r="F131" s="6" t="str">
        <f t="shared" si="12"/>
        <v>High</v>
      </c>
      <c r="G131" t="str">
        <f t="shared" ref="G131:G162" si="14">TEXT(A131,"dddd")</f>
        <v>Sunday</v>
      </c>
    </row>
    <row r="132" spans="1:7">
      <c r="A132" s="3">
        <v>43842</v>
      </c>
      <c r="B132" s="4" t="s">
        <v>66</v>
      </c>
      <c r="C132" s="4" t="s">
        <v>543</v>
      </c>
      <c r="D132" s="4">
        <v>6</v>
      </c>
      <c r="E132" s="5" t="str">
        <f t="shared" si="13"/>
        <v>Jan</v>
      </c>
      <c r="F132" s="6" t="str">
        <f t="shared" si="12"/>
        <v>Low</v>
      </c>
      <c r="G132" t="str">
        <f t="shared" si="14"/>
        <v>Sunday</v>
      </c>
    </row>
    <row r="133" spans="1:7">
      <c r="A133" s="3">
        <v>43842</v>
      </c>
      <c r="B133" s="4" t="s">
        <v>552</v>
      </c>
      <c r="C133" s="4" t="s">
        <v>545</v>
      </c>
      <c r="D133" s="4">
        <v>5</v>
      </c>
      <c r="E133" s="5" t="str">
        <f t="shared" si="13"/>
        <v>Jan</v>
      </c>
      <c r="F133" s="6" t="str">
        <f t="shared" si="12"/>
        <v>Low</v>
      </c>
      <c r="G133" t="str">
        <f t="shared" si="14"/>
        <v>Sunday</v>
      </c>
    </row>
    <row r="134" spans="1:7">
      <c r="A134" s="3">
        <v>43842</v>
      </c>
      <c r="B134" s="4" t="s">
        <v>555</v>
      </c>
      <c r="C134" s="4" t="s">
        <v>546</v>
      </c>
      <c r="D134" s="4">
        <v>21</v>
      </c>
      <c r="E134" s="5" t="str">
        <f t="shared" si="13"/>
        <v>Jan</v>
      </c>
      <c r="F134" s="6" t="str">
        <f t="shared" si="12"/>
        <v>High</v>
      </c>
      <c r="G134" t="str">
        <f t="shared" si="14"/>
        <v>Sunday</v>
      </c>
    </row>
    <row r="135" spans="1:7">
      <c r="A135" s="3">
        <v>43842</v>
      </c>
      <c r="B135" s="4" t="s">
        <v>66</v>
      </c>
      <c r="C135" s="4" t="s">
        <v>546</v>
      </c>
      <c r="D135" s="4">
        <v>7</v>
      </c>
      <c r="E135" s="5" t="str">
        <f t="shared" si="13"/>
        <v>Jan</v>
      </c>
      <c r="F135" s="6" t="str">
        <f t="shared" si="12"/>
        <v>Medium</v>
      </c>
      <c r="G135" t="str">
        <f t="shared" si="14"/>
        <v>Sunday</v>
      </c>
    </row>
    <row r="136" spans="1:7">
      <c r="A136" s="3">
        <v>43842</v>
      </c>
      <c r="B136" s="4" t="s">
        <v>66</v>
      </c>
      <c r="C136" s="4" t="s">
        <v>547</v>
      </c>
      <c r="D136" s="4">
        <v>13</v>
      </c>
      <c r="E136" s="5" t="str">
        <f t="shared" si="13"/>
        <v>Jan</v>
      </c>
      <c r="F136" s="6" t="str">
        <f t="shared" si="12"/>
        <v>Medium</v>
      </c>
      <c r="G136" t="str">
        <f t="shared" si="14"/>
        <v>Sunday</v>
      </c>
    </row>
    <row r="137" spans="1:7">
      <c r="A137" s="3">
        <v>43843</v>
      </c>
      <c r="B137" s="4" t="s">
        <v>552</v>
      </c>
      <c r="C137" s="4" t="s">
        <v>545</v>
      </c>
      <c r="D137" s="4">
        <v>13</v>
      </c>
      <c r="E137" s="5" t="str">
        <f t="shared" si="13"/>
        <v>Jan</v>
      </c>
      <c r="F137" s="6" t="str">
        <f t="shared" si="12"/>
        <v>Medium</v>
      </c>
      <c r="G137" t="str">
        <f t="shared" si="14"/>
        <v>Monday</v>
      </c>
    </row>
    <row r="138" spans="1:7">
      <c r="A138" s="3">
        <v>43874</v>
      </c>
      <c r="B138" s="4" t="s">
        <v>559</v>
      </c>
      <c r="C138" s="4" t="s">
        <v>545</v>
      </c>
      <c r="D138" s="4">
        <v>19</v>
      </c>
      <c r="E138" s="5" t="str">
        <f t="shared" si="13"/>
        <v>Feb</v>
      </c>
      <c r="F138" s="6" t="str">
        <f t="shared" si="12"/>
        <v>High</v>
      </c>
      <c r="G138" t="str">
        <f t="shared" si="14"/>
        <v>Thursday</v>
      </c>
    </row>
    <row r="139" spans="1:7">
      <c r="A139" s="3">
        <v>43903</v>
      </c>
      <c r="B139" s="4" t="s">
        <v>552</v>
      </c>
      <c r="C139" s="4" t="s">
        <v>542</v>
      </c>
      <c r="D139" s="4">
        <v>8</v>
      </c>
      <c r="E139" s="5" t="str">
        <f t="shared" si="13"/>
        <v>Mar</v>
      </c>
      <c r="F139" s="6" t="str">
        <f t="shared" si="12"/>
        <v>Medium</v>
      </c>
      <c r="G139" t="str">
        <f t="shared" si="14"/>
        <v>Friday</v>
      </c>
    </row>
    <row r="140" spans="1:7">
      <c r="A140" s="3">
        <v>43934</v>
      </c>
      <c r="B140" s="4" t="s">
        <v>552</v>
      </c>
      <c r="C140" s="4" t="s">
        <v>545</v>
      </c>
      <c r="D140" s="4">
        <v>10</v>
      </c>
      <c r="E140" s="5" t="str">
        <f t="shared" si="13"/>
        <v>Apr</v>
      </c>
      <c r="F140" s="6" t="str">
        <f t="shared" si="12"/>
        <v>Medium</v>
      </c>
      <c r="G140" t="str">
        <f t="shared" si="14"/>
        <v>Monday</v>
      </c>
    </row>
    <row r="141" spans="1:7">
      <c r="A141" s="3">
        <v>43964</v>
      </c>
      <c r="B141" s="4" t="s">
        <v>559</v>
      </c>
      <c r="C141" s="4" t="s">
        <v>546</v>
      </c>
      <c r="D141" s="4">
        <v>18</v>
      </c>
      <c r="E141" s="5" t="str">
        <f t="shared" si="13"/>
        <v>May</v>
      </c>
      <c r="F141" s="6" t="str">
        <f t="shared" si="12"/>
        <v>High</v>
      </c>
      <c r="G141" t="str">
        <f t="shared" si="14"/>
        <v>Wednesday</v>
      </c>
    </row>
    <row r="142" spans="1:7">
      <c r="A142" s="3">
        <v>43995</v>
      </c>
      <c r="B142" s="4" t="s">
        <v>66</v>
      </c>
      <c r="C142" s="4" t="s">
        <v>546</v>
      </c>
      <c r="D142" s="4">
        <v>1</v>
      </c>
      <c r="E142" s="5" t="str">
        <f t="shared" si="13"/>
        <v>Jun</v>
      </c>
      <c r="F142" s="6" t="str">
        <f t="shared" si="12"/>
        <v>Low</v>
      </c>
      <c r="G142" t="str">
        <f t="shared" si="14"/>
        <v>Saturday</v>
      </c>
    </row>
    <row r="143" spans="1:7">
      <c r="A143" s="3">
        <v>44025</v>
      </c>
      <c r="B143" s="4" t="s">
        <v>559</v>
      </c>
      <c r="C143" s="4" t="s">
        <v>543</v>
      </c>
      <c r="D143" s="4">
        <v>10</v>
      </c>
      <c r="E143" s="5" t="str">
        <f t="shared" si="13"/>
        <v>Jul</v>
      </c>
      <c r="F143" s="6" t="str">
        <f t="shared" si="12"/>
        <v>Medium</v>
      </c>
      <c r="G143" t="str">
        <f t="shared" si="14"/>
        <v>Monday</v>
      </c>
    </row>
    <row r="144" spans="1:7">
      <c r="A144" s="3">
        <v>44056</v>
      </c>
      <c r="B144" s="4" t="s">
        <v>559</v>
      </c>
      <c r="C144" s="4" t="s">
        <v>547</v>
      </c>
      <c r="D144" s="4">
        <v>25</v>
      </c>
      <c r="E144" s="5" t="str">
        <f t="shared" si="13"/>
        <v>Aug</v>
      </c>
      <c r="F144" s="6" t="str">
        <f t="shared" si="12"/>
        <v>High</v>
      </c>
      <c r="G144" t="str">
        <f t="shared" si="14"/>
        <v>Thursday</v>
      </c>
    </row>
    <row r="145" spans="1:7">
      <c r="A145" s="3">
        <v>44087</v>
      </c>
      <c r="B145" s="4" t="s">
        <v>557</v>
      </c>
      <c r="C145" s="4" t="s">
        <v>546</v>
      </c>
      <c r="D145" s="4">
        <v>1</v>
      </c>
      <c r="E145" s="5" t="str">
        <f t="shared" si="13"/>
        <v>Sep</v>
      </c>
      <c r="F145" s="6" t="str">
        <f t="shared" si="12"/>
        <v>Low</v>
      </c>
      <c r="G145" t="str">
        <f t="shared" si="14"/>
        <v>Sunday</v>
      </c>
    </row>
    <row r="146" spans="1:7">
      <c r="A146" s="3">
        <v>44117</v>
      </c>
      <c r="B146" s="4" t="s">
        <v>557</v>
      </c>
      <c r="C146" s="4" t="s">
        <v>546</v>
      </c>
      <c r="D146" s="4">
        <v>6</v>
      </c>
      <c r="E146" s="5" t="str">
        <f t="shared" si="13"/>
        <v>Oct</v>
      </c>
      <c r="F146" s="6" t="str">
        <f t="shared" si="12"/>
        <v>Low</v>
      </c>
      <c r="G146" t="str">
        <f t="shared" si="14"/>
        <v>Tuesday</v>
      </c>
    </row>
    <row r="147" spans="1:7">
      <c r="A147" s="3">
        <v>43844</v>
      </c>
      <c r="B147" s="4" t="s">
        <v>557</v>
      </c>
      <c r="C147" s="4" t="s">
        <v>544</v>
      </c>
      <c r="D147" s="4">
        <v>12</v>
      </c>
      <c r="E147" s="5" t="str">
        <f t="shared" si="13"/>
        <v>Jan</v>
      </c>
      <c r="F147" s="6" t="str">
        <f t="shared" si="12"/>
        <v>Medium</v>
      </c>
      <c r="G147" t="str">
        <f t="shared" si="14"/>
        <v>Tuesday</v>
      </c>
    </row>
    <row r="148" spans="1:7">
      <c r="A148" s="3">
        <v>43844</v>
      </c>
      <c r="B148" s="4" t="s">
        <v>559</v>
      </c>
      <c r="C148" s="4" t="s">
        <v>544</v>
      </c>
      <c r="D148" s="4">
        <v>14</v>
      </c>
      <c r="E148" s="5" t="str">
        <f t="shared" si="13"/>
        <v>Jan</v>
      </c>
      <c r="F148" s="6" t="str">
        <f t="shared" si="12"/>
        <v>Medium</v>
      </c>
      <c r="G148" t="str">
        <f t="shared" si="14"/>
        <v>Tuesday</v>
      </c>
    </row>
    <row r="149" spans="1:7">
      <c r="A149" s="3">
        <v>43844</v>
      </c>
      <c r="B149" s="4" t="s">
        <v>555</v>
      </c>
      <c r="C149" s="4" t="s">
        <v>546</v>
      </c>
      <c r="D149" s="4">
        <v>23</v>
      </c>
      <c r="E149" s="5" t="str">
        <f t="shared" si="13"/>
        <v>Jan</v>
      </c>
      <c r="F149" s="6" t="str">
        <f t="shared" si="12"/>
        <v>High</v>
      </c>
      <c r="G149" t="str">
        <f t="shared" si="14"/>
        <v>Tuesday</v>
      </c>
    </row>
    <row r="150" spans="1:7">
      <c r="A150" s="3">
        <v>43844</v>
      </c>
      <c r="B150" s="4" t="s">
        <v>66</v>
      </c>
      <c r="C150" s="4" t="s">
        <v>546</v>
      </c>
      <c r="D150" s="4">
        <v>1</v>
      </c>
      <c r="E150" s="5" t="str">
        <f t="shared" si="13"/>
        <v>Jan</v>
      </c>
      <c r="F150" s="6" t="str">
        <f t="shared" si="12"/>
        <v>Low</v>
      </c>
      <c r="G150" t="str">
        <f t="shared" si="14"/>
        <v>Tuesday</v>
      </c>
    </row>
    <row r="151" spans="1:7">
      <c r="A151" s="3">
        <v>43875</v>
      </c>
      <c r="B151" s="4" t="s">
        <v>66</v>
      </c>
      <c r="C151" s="4" t="s">
        <v>546</v>
      </c>
      <c r="D151" s="4">
        <v>12</v>
      </c>
      <c r="E151" s="5" t="str">
        <f t="shared" si="13"/>
        <v>Feb</v>
      </c>
      <c r="F151" s="6" t="str">
        <f t="shared" si="12"/>
        <v>Medium</v>
      </c>
      <c r="G151" t="str">
        <f t="shared" si="14"/>
        <v>Friday</v>
      </c>
    </row>
    <row r="152" spans="1:7">
      <c r="A152" s="3">
        <v>43904</v>
      </c>
      <c r="B152" s="4" t="s">
        <v>559</v>
      </c>
      <c r="C152" s="4" t="s">
        <v>543</v>
      </c>
      <c r="D152" s="4">
        <v>25</v>
      </c>
      <c r="E152" s="5" t="str">
        <f t="shared" si="13"/>
        <v>Mar</v>
      </c>
      <c r="F152" s="6" t="str">
        <f t="shared" si="12"/>
        <v>High</v>
      </c>
      <c r="G152" t="str">
        <f t="shared" si="14"/>
        <v>Saturday</v>
      </c>
    </row>
    <row r="153" spans="1:7">
      <c r="A153" s="3">
        <v>43935</v>
      </c>
      <c r="B153" s="4" t="s">
        <v>557</v>
      </c>
      <c r="C153" s="4" t="s">
        <v>545</v>
      </c>
      <c r="D153" s="4">
        <v>1</v>
      </c>
      <c r="E153" s="5" t="str">
        <f t="shared" si="13"/>
        <v>Apr</v>
      </c>
      <c r="F153" s="6" t="str">
        <f t="shared" si="12"/>
        <v>Low</v>
      </c>
      <c r="G153" t="str">
        <f t="shared" si="14"/>
        <v>Tuesday</v>
      </c>
    </row>
    <row r="154" spans="1:7">
      <c r="A154" s="3">
        <v>43965</v>
      </c>
      <c r="B154" s="4" t="s">
        <v>557</v>
      </c>
      <c r="C154" s="4" t="s">
        <v>543</v>
      </c>
      <c r="D154" s="4">
        <v>10</v>
      </c>
      <c r="E154" s="5" t="str">
        <f t="shared" si="13"/>
        <v>May</v>
      </c>
      <c r="F154" s="6" t="str">
        <f t="shared" si="12"/>
        <v>Medium</v>
      </c>
      <c r="G154" t="str">
        <f t="shared" si="14"/>
        <v>Thursday</v>
      </c>
    </row>
    <row r="155" spans="1:7">
      <c r="A155" s="3">
        <v>43996</v>
      </c>
      <c r="B155" s="4" t="s">
        <v>557</v>
      </c>
      <c r="C155" s="4" t="s">
        <v>545</v>
      </c>
      <c r="D155" s="4">
        <v>2</v>
      </c>
      <c r="E155" s="5" t="str">
        <f t="shared" si="13"/>
        <v>Jun</v>
      </c>
      <c r="F155" s="6" t="str">
        <f t="shared" si="12"/>
        <v>Low</v>
      </c>
      <c r="G155" t="str">
        <f t="shared" si="14"/>
        <v>Sunday</v>
      </c>
    </row>
    <row r="156" spans="1:7">
      <c r="A156" s="3">
        <v>43844</v>
      </c>
      <c r="B156" s="4" t="s">
        <v>66</v>
      </c>
      <c r="C156" s="4" t="s">
        <v>543</v>
      </c>
      <c r="D156" s="4">
        <v>10</v>
      </c>
      <c r="E156" s="5" t="str">
        <f t="shared" si="13"/>
        <v>Jan</v>
      </c>
      <c r="F156" s="6" t="str">
        <f t="shared" si="12"/>
        <v>Medium</v>
      </c>
      <c r="G156" t="str">
        <f t="shared" si="14"/>
        <v>Tuesday</v>
      </c>
    </row>
    <row r="157" spans="1:7">
      <c r="A157" s="3">
        <v>43844</v>
      </c>
      <c r="B157" s="4" t="s">
        <v>552</v>
      </c>
      <c r="C157" s="4" t="s">
        <v>543</v>
      </c>
      <c r="D157" s="4">
        <v>1</v>
      </c>
      <c r="E157" s="5" t="str">
        <f t="shared" si="13"/>
        <v>Jan</v>
      </c>
      <c r="F157" s="6" t="str">
        <f t="shared" si="12"/>
        <v>Low</v>
      </c>
      <c r="G157" t="str">
        <f t="shared" si="14"/>
        <v>Tuesday</v>
      </c>
    </row>
    <row r="158" spans="1:7">
      <c r="A158" s="3">
        <v>43845</v>
      </c>
      <c r="B158" s="4" t="s">
        <v>557</v>
      </c>
      <c r="C158" s="4" t="s">
        <v>546</v>
      </c>
      <c r="D158" s="4">
        <v>4</v>
      </c>
      <c r="E158" s="5" t="str">
        <f t="shared" si="13"/>
        <v>Jan</v>
      </c>
      <c r="F158" s="6" t="str">
        <f t="shared" si="12"/>
        <v>Low</v>
      </c>
      <c r="G158" t="str">
        <f t="shared" si="14"/>
        <v>Wednesday</v>
      </c>
    </row>
    <row r="159" spans="1:7">
      <c r="A159" s="3">
        <v>43845</v>
      </c>
      <c r="B159" s="4" t="s">
        <v>559</v>
      </c>
      <c r="C159" s="4" t="s">
        <v>542</v>
      </c>
      <c r="D159" s="4">
        <v>29</v>
      </c>
      <c r="E159" s="5" t="str">
        <f t="shared" si="13"/>
        <v>Jan</v>
      </c>
      <c r="F159" s="6" t="str">
        <f t="shared" si="12"/>
        <v>High</v>
      </c>
      <c r="G159" t="str">
        <f t="shared" si="14"/>
        <v>Wednesday</v>
      </c>
    </row>
    <row r="160" spans="1:7">
      <c r="A160" s="3">
        <v>43845</v>
      </c>
      <c r="B160" s="4" t="s">
        <v>66</v>
      </c>
      <c r="C160" s="4" t="s">
        <v>543</v>
      </c>
      <c r="D160" s="4">
        <v>3</v>
      </c>
      <c r="E160" s="5" t="str">
        <f t="shared" si="13"/>
        <v>Jan</v>
      </c>
      <c r="F160" s="6" t="str">
        <f t="shared" si="12"/>
        <v>Low</v>
      </c>
      <c r="G160" t="str">
        <f t="shared" si="14"/>
        <v>Wednesday</v>
      </c>
    </row>
    <row r="161" spans="1:7">
      <c r="A161" s="3">
        <v>43845</v>
      </c>
      <c r="B161" s="4" t="s">
        <v>66</v>
      </c>
      <c r="C161" s="4" t="s">
        <v>542</v>
      </c>
      <c r="D161" s="4">
        <v>1</v>
      </c>
      <c r="E161" s="5" t="str">
        <f t="shared" si="13"/>
        <v>Jan</v>
      </c>
      <c r="F161" s="6" t="str">
        <f t="shared" si="12"/>
        <v>Low</v>
      </c>
      <c r="G161" t="str">
        <f t="shared" si="14"/>
        <v>Wednesday</v>
      </c>
    </row>
    <row r="162" spans="1:7">
      <c r="A162" s="3">
        <v>43845</v>
      </c>
      <c r="B162" s="4" t="s">
        <v>557</v>
      </c>
      <c r="C162" s="4" t="s">
        <v>544</v>
      </c>
      <c r="D162" s="4">
        <v>11</v>
      </c>
      <c r="E162" s="5" t="str">
        <f t="shared" si="13"/>
        <v>Jan</v>
      </c>
      <c r="F162" s="6" t="str">
        <f t="shared" ref="F162:F200" si="15">IF(D162&gt;=15,"High",IF(D162&gt;=7,"Medium","Low"))</f>
        <v>Medium</v>
      </c>
      <c r="G162" t="str">
        <f t="shared" si="14"/>
        <v>Wednesday</v>
      </c>
    </row>
    <row r="163" spans="1:7">
      <c r="A163" s="3">
        <v>43845</v>
      </c>
      <c r="B163" s="4" t="s">
        <v>557</v>
      </c>
      <c r="C163" s="4" t="s">
        <v>545</v>
      </c>
      <c r="D163" s="4">
        <v>3</v>
      </c>
      <c r="E163" s="5" t="str">
        <f t="shared" ref="E163:E200" si="16">TEXT(A163,"mmm")</f>
        <v>Jan</v>
      </c>
      <c r="F163" s="6" t="str">
        <f t="shared" si="15"/>
        <v>Low</v>
      </c>
      <c r="G163" t="str">
        <f t="shared" ref="G163:G200" si="17">TEXT(A163,"dddd")</f>
        <v>Wednesday</v>
      </c>
    </row>
    <row r="164" spans="1:7">
      <c r="A164" s="3">
        <v>43845</v>
      </c>
      <c r="B164" s="4" t="s">
        <v>555</v>
      </c>
      <c r="C164" s="4" t="s">
        <v>542</v>
      </c>
      <c r="D164" s="4">
        <v>17</v>
      </c>
      <c r="E164" s="5" t="str">
        <f t="shared" si="16"/>
        <v>Jan</v>
      </c>
      <c r="F164" s="6" t="str">
        <f t="shared" si="15"/>
        <v>High</v>
      </c>
      <c r="G164" t="str">
        <f t="shared" si="17"/>
        <v>Wednesday</v>
      </c>
    </row>
    <row r="165" spans="1:7">
      <c r="A165" s="3">
        <v>43845</v>
      </c>
      <c r="B165" s="4" t="s">
        <v>559</v>
      </c>
      <c r="C165" s="4" t="s">
        <v>544</v>
      </c>
      <c r="D165" s="4">
        <v>21</v>
      </c>
      <c r="E165" s="5" t="str">
        <f t="shared" si="16"/>
        <v>Jan</v>
      </c>
      <c r="F165" s="6" t="str">
        <f t="shared" si="15"/>
        <v>High</v>
      </c>
      <c r="G165" t="str">
        <f t="shared" si="17"/>
        <v>Wednesday</v>
      </c>
    </row>
    <row r="166" spans="1:7">
      <c r="A166" s="3">
        <v>43845</v>
      </c>
      <c r="B166" s="4" t="s">
        <v>557</v>
      </c>
      <c r="C166" s="4" t="s">
        <v>546</v>
      </c>
      <c r="D166" s="4">
        <v>12</v>
      </c>
      <c r="E166" s="5" t="str">
        <f t="shared" si="16"/>
        <v>Jan</v>
      </c>
      <c r="F166" s="6" t="str">
        <f t="shared" si="15"/>
        <v>Medium</v>
      </c>
      <c r="G166" t="str">
        <f t="shared" si="17"/>
        <v>Wednesday</v>
      </c>
    </row>
    <row r="167" spans="1:7">
      <c r="A167" s="3">
        <v>43845</v>
      </c>
      <c r="B167" s="4" t="s">
        <v>559</v>
      </c>
      <c r="C167" s="4" t="s">
        <v>546</v>
      </c>
      <c r="D167" s="4">
        <v>28</v>
      </c>
      <c r="E167" s="5" t="str">
        <f t="shared" si="16"/>
        <v>Jan</v>
      </c>
      <c r="F167" s="6" t="str">
        <f t="shared" si="15"/>
        <v>High</v>
      </c>
      <c r="G167" t="str">
        <f t="shared" si="17"/>
        <v>Wednesday</v>
      </c>
    </row>
    <row r="168" spans="1:7">
      <c r="A168" s="3">
        <v>43845</v>
      </c>
      <c r="B168" s="4" t="s">
        <v>559</v>
      </c>
      <c r="C168" s="4" t="s">
        <v>544</v>
      </c>
      <c r="D168" s="4">
        <v>26</v>
      </c>
      <c r="E168" s="5" t="str">
        <f t="shared" si="16"/>
        <v>Jan</v>
      </c>
      <c r="F168" s="6" t="str">
        <f t="shared" si="15"/>
        <v>High</v>
      </c>
      <c r="G168" t="str">
        <f t="shared" si="17"/>
        <v>Wednesday</v>
      </c>
    </row>
    <row r="169" spans="1:7">
      <c r="A169" s="3">
        <v>43845</v>
      </c>
      <c r="B169" s="4" t="s">
        <v>559</v>
      </c>
      <c r="C169" s="4" t="s">
        <v>546</v>
      </c>
      <c r="D169" s="4">
        <v>19</v>
      </c>
      <c r="E169" s="5" t="str">
        <f t="shared" si="16"/>
        <v>Jan</v>
      </c>
      <c r="F169" s="6" t="str">
        <f t="shared" si="15"/>
        <v>High</v>
      </c>
      <c r="G169" t="str">
        <f t="shared" si="17"/>
        <v>Wednesday</v>
      </c>
    </row>
    <row r="170" spans="1:7">
      <c r="A170" s="3">
        <v>43846</v>
      </c>
      <c r="B170" s="4" t="s">
        <v>559</v>
      </c>
      <c r="C170" s="4" t="s">
        <v>544</v>
      </c>
      <c r="D170" s="4">
        <v>18</v>
      </c>
      <c r="E170" s="5" t="str">
        <f t="shared" si="16"/>
        <v>Jan</v>
      </c>
      <c r="F170" s="6" t="str">
        <f t="shared" si="15"/>
        <v>High</v>
      </c>
      <c r="G170" t="str">
        <f t="shared" si="17"/>
        <v>Thursday</v>
      </c>
    </row>
    <row r="171" spans="1:7">
      <c r="A171" s="3">
        <v>43847</v>
      </c>
      <c r="B171" s="4" t="s">
        <v>66</v>
      </c>
      <c r="C171" s="4" t="s">
        <v>543</v>
      </c>
      <c r="D171" s="4">
        <v>5</v>
      </c>
      <c r="E171" s="5" t="str">
        <f t="shared" si="16"/>
        <v>Jan</v>
      </c>
      <c r="F171" s="6" t="str">
        <f t="shared" si="15"/>
        <v>Low</v>
      </c>
      <c r="G171" t="str">
        <f t="shared" si="17"/>
        <v>Friday</v>
      </c>
    </row>
    <row r="172" spans="1:7">
      <c r="A172" s="3">
        <v>43848</v>
      </c>
      <c r="B172" s="4" t="s">
        <v>559</v>
      </c>
      <c r="C172" s="4" t="s">
        <v>546</v>
      </c>
      <c r="D172" s="4">
        <v>20</v>
      </c>
      <c r="E172" s="5" t="str">
        <f t="shared" si="16"/>
        <v>Jan</v>
      </c>
      <c r="F172" s="6" t="str">
        <f t="shared" si="15"/>
        <v>High</v>
      </c>
      <c r="G172" t="str">
        <f t="shared" si="17"/>
        <v>Saturday</v>
      </c>
    </row>
    <row r="173" spans="1:7">
      <c r="A173" s="3">
        <v>43849</v>
      </c>
      <c r="B173" s="4" t="s">
        <v>557</v>
      </c>
      <c r="C173" s="4" t="s">
        <v>545</v>
      </c>
      <c r="D173" s="4">
        <v>9</v>
      </c>
      <c r="E173" s="5" t="str">
        <f t="shared" si="16"/>
        <v>Jan</v>
      </c>
      <c r="F173" s="6" t="str">
        <f t="shared" si="15"/>
        <v>Medium</v>
      </c>
      <c r="G173" t="str">
        <f t="shared" si="17"/>
        <v>Sunday</v>
      </c>
    </row>
    <row r="174" spans="1:7">
      <c r="A174" s="3">
        <v>43846</v>
      </c>
      <c r="B174" s="4" t="s">
        <v>557</v>
      </c>
      <c r="C174" s="4" t="s">
        <v>546</v>
      </c>
      <c r="D174" s="4">
        <v>9</v>
      </c>
      <c r="E174" s="5" t="str">
        <f t="shared" si="16"/>
        <v>Jan</v>
      </c>
      <c r="F174" s="6" t="str">
        <f t="shared" si="15"/>
        <v>Medium</v>
      </c>
      <c r="G174" t="str">
        <f t="shared" si="17"/>
        <v>Thursday</v>
      </c>
    </row>
    <row r="175" spans="1:7">
      <c r="A175" s="3">
        <v>43846</v>
      </c>
      <c r="B175" s="4" t="s">
        <v>66</v>
      </c>
      <c r="C175" s="4" t="s">
        <v>543</v>
      </c>
      <c r="D175" s="4">
        <v>5</v>
      </c>
      <c r="E175" s="5" t="str">
        <f t="shared" si="16"/>
        <v>Jan</v>
      </c>
      <c r="F175" s="6" t="str">
        <f t="shared" si="15"/>
        <v>Low</v>
      </c>
      <c r="G175" t="str">
        <f t="shared" si="17"/>
        <v>Thursday</v>
      </c>
    </row>
    <row r="176" spans="1:7">
      <c r="A176" s="3">
        <v>43846</v>
      </c>
      <c r="B176" s="4" t="s">
        <v>555</v>
      </c>
      <c r="C176" s="4" t="s">
        <v>544</v>
      </c>
      <c r="D176" s="4">
        <v>26</v>
      </c>
      <c r="E176" s="5" t="str">
        <f t="shared" si="16"/>
        <v>Jan</v>
      </c>
      <c r="F176" s="6" t="str">
        <f t="shared" si="15"/>
        <v>High</v>
      </c>
      <c r="G176" t="str">
        <f t="shared" si="17"/>
        <v>Thursday</v>
      </c>
    </row>
    <row r="177" spans="1:7">
      <c r="A177" s="3">
        <v>43846</v>
      </c>
      <c r="B177" s="4" t="s">
        <v>552</v>
      </c>
      <c r="C177" s="4" t="s">
        <v>545</v>
      </c>
      <c r="D177" s="4">
        <v>2</v>
      </c>
      <c r="E177" s="5" t="str">
        <f t="shared" si="16"/>
        <v>Jan</v>
      </c>
      <c r="F177" s="6" t="str">
        <f t="shared" si="15"/>
        <v>Low</v>
      </c>
      <c r="G177" t="str">
        <f t="shared" si="17"/>
        <v>Thursday</v>
      </c>
    </row>
    <row r="178" spans="1:7">
      <c r="A178" s="3">
        <v>43847</v>
      </c>
      <c r="B178" s="4" t="s">
        <v>555</v>
      </c>
      <c r="C178" s="4" t="s">
        <v>547</v>
      </c>
      <c r="D178" s="4">
        <v>14</v>
      </c>
      <c r="E178" s="5" t="str">
        <f t="shared" si="16"/>
        <v>Jan</v>
      </c>
      <c r="F178" s="6" t="str">
        <f t="shared" si="15"/>
        <v>Medium</v>
      </c>
      <c r="G178" t="str">
        <f t="shared" si="17"/>
        <v>Friday</v>
      </c>
    </row>
    <row r="179" spans="1:7">
      <c r="A179" s="3">
        <v>43848</v>
      </c>
      <c r="B179" s="4" t="s">
        <v>66</v>
      </c>
      <c r="C179" s="4" t="s">
        <v>542</v>
      </c>
      <c r="D179" s="4">
        <v>7</v>
      </c>
      <c r="E179" s="5" t="str">
        <f t="shared" si="16"/>
        <v>Jan</v>
      </c>
      <c r="F179" s="6" t="str">
        <f t="shared" si="15"/>
        <v>Medium</v>
      </c>
      <c r="G179" t="str">
        <f t="shared" si="17"/>
        <v>Saturday</v>
      </c>
    </row>
    <row r="180" spans="1:7">
      <c r="A180" s="3">
        <v>43849</v>
      </c>
      <c r="B180" s="4" t="s">
        <v>557</v>
      </c>
      <c r="C180" s="4" t="s">
        <v>542</v>
      </c>
      <c r="D180" s="4">
        <v>3</v>
      </c>
      <c r="E180" s="5" t="str">
        <f t="shared" si="16"/>
        <v>Jan</v>
      </c>
      <c r="F180" s="6" t="str">
        <f t="shared" si="15"/>
        <v>Low</v>
      </c>
      <c r="G180" t="str">
        <f t="shared" si="17"/>
        <v>Sunday</v>
      </c>
    </row>
    <row r="181" spans="1:7">
      <c r="A181" s="3">
        <v>43850</v>
      </c>
      <c r="B181" s="4" t="s">
        <v>555</v>
      </c>
      <c r="C181" s="4" t="s">
        <v>547</v>
      </c>
      <c r="D181" s="4">
        <v>26</v>
      </c>
      <c r="E181" s="5" t="str">
        <f t="shared" si="16"/>
        <v>Jan</v>
      </c>
      <c r="F181" s="6" t="str">
        <f t="shared" si="15"/>
        <v>High</v>
      </c>
      <c r="G181" t="str">
        <f t="shared" si="17"/>
        <v>Monday</v>
      </c>
    </row>
    <row r="182" spans="1:7">
      <c r="A182" s="3">
        <v>43846</v>
      </c>
      <c r="B182" s="4" t="s">
        <v>555</v>
      </c>
      <c r="C182" s="4" t="s">
        <v>547</v>
      </c>
      <c r="D182" s="4">
        <v>29</v>
      </c>
      <c r="E182" s="5" t="str">
        <f t="shared" si="16"/>
        <v>Jan</v>
      </c>
      <c r="F182" s="6" t="str">
        <f t="shared" si="15"/>
        <v>High</v>
      </c>
      <c r="G182" t="str">
        <f t="shared" si="17"/>
        <v>Thursday</v>
      </c>
    </row>
    <row r="183" spans="1:7">
      <c r="A183" s="3">
        <v>43846</v>
      </c>
      <c r="B183" s="4" t="s">
        <v>555</v>
      </c>
      <c r="C183" s="4" t="s">
        <v>547</v>
      </c>
      <c r="D183" s="4">
        <v>22</v>
      </c>
      <c r="E183" s="5" t="str">
        <f t="shared" si="16"/>
        <v>Jan</v>
      </c>
      <c r="F183" s="6" t="str">
        <f t="shared" si="15"/>
        <v>High</v>
      </c>
      <c r="G183" t="str">
        <f t="shared" si="17"/>
        <v>Thursday</v>
      </c>
    </row>
    <row r="184" spans="1:7">
      <c r="A184" s="3">
        <v>43877</v>
      </c>
      <c r="B184" s="4" t="s">
        <v>552</v>
      </c>
      <c r="C184" s="4" t="s">
        <v>542</v>
      </c>
      <c r="D184" s="4">
        <v>4</v>
      </c>
      <c r="E184" s="5" t="str">
        <f t="shared" si="16"/>
        <v>Feb</v>
      </c>
      <c r="F184" s="6" t="str">
        <f t="shared" si="15"/>
        <v>Low</v>
      </c>
      <c r="G184" t="str">
        <f t="shared" si="17"/>
        <v>Sunday</v>
      </c>
    </row>
    <row r="185" spans="1:7">
      <c r="A185" s="3">
        <v>43906</v>
      </c>
      <c r="B185" s="4" t="s">
        <v>66</v>
      </c>
      <c r="C185" s="4" t="s">
        <v>546</v>
      </c>
      <c r="D185" s="4">
        <v>9</v>
      </c>
      <c r="E185" s="5" t="str">
        <f t="shared" si="16"/>
        <v>Mar</v>
      </c>
      <c r="F185" s="6" t="str">
        <f t="shared" si="15"/>
        <v>Medium</v>
      </c>
      <c r="G185" t="str">
        <f t="shared" si="17"/>
        <v>Monday</v>
      </c>
    </row>
    <row r="186" spans="1:7">
      <c r="A186" s="3">
        <v>43907</v>
      </c>
      <c r="B186" s="4" t="s">
        <v>552</v>
      </c>
      <c r="C186" s="4" t="s">
        <v>545</v>
      </c>
      <c r="D186" s="4">
        <v>9</v>
      </c>
      <c r="E186" s="5" t="str">
        <f t="shared" si="16"/>
        <v>Mar</v>
      </c>
      <c r="F186" s="6" t="str">
        <f t="shared" si="15"/>
        <v>Medium</v>
      </c>
      <c r="G186" t="str">
        <f t="shared" si="17"/>
        <v>Tuesday</v>
      </c>
    </row>
    <row r="187" spans="1:7">
      <c r="A187" s="3">
        <v>43908</v>
      </c>
      <c r="B187" s="4" t="s">
        <v>66</v>
      </c>
      <c r="C187" s="4" t="s">
        <v>547</v>
      </c>
      <c r="D187" s="4">
        <v>4</v>
      </c>
      <c r="E187" s="5" t="str">
        <f t="shared" si="16"/>
        <v>Mar</v>
      </c>
      <c r="F187" s="6" t="str">
        <f t="shared" si="15"/>
        <v>Low</v>
      </c>
      <c r="G187" t="str">
        <f t="shared" si="17"/>
        <v>Wednesday</v>
      </c>
    </row>
    <row r="188" spans="1:7">
      <c r="A188" s="3">
        <v>43909</v>
      </c>
      <c r="B188" s="4" t="s">
        <v>552</v>
      </c>
      <c r="C188" s="4" t="s">
        <v>543</v>
      </c>
      <c r="D188" s="4">
        <v>5</v>
      </c>
      <c r="E188" s="5" t="str">
        <f t="shared" si="16"/>
        <v>Mar</v>
      </c>
      <c r="F188" s="6" t="str">
        <f t="shared" si="15"/>
        <v>Low</v>
      </c>
      <c r="G188" t="str">
        <f t="shared" si="17"/>
        <v>Thursday</v>
      </c>
    </row>
    <row r="189" spans="1:7">
      <c r="A189" s="3">
        <v>43999</v>
      </c>
      <c r="B189" s="4" t="s">
        <v>557</v>
      </c>
      <c r="C189" s="4" t="s">
        <v>544</v>
      </c>
      <c r="D189" s="4">
        <v>12</v>
      </c>
      <c r="E189" s="5" t="str">
        <f t="shared" si="16"/>
        <v>Jun</v>
      </c>
      <c r="F189" s="6" t="str">
        <f t="shared" si="15"/>
        <v>Medium</v>
      </c>
      <c r="G189" t="str">
        <f t="shared" si="17"/>
        <v>Wednesday</v>
      </c>
    </row>
    <row r="190" spans="1:7">
      <c r="A190" s="3">
        <v>44000</v>
      </c>
      <c r="B190" s="4" t="s">
        <v>555</v>
      </c>
      <c r="C190" s="4" t="s">
        <v>545</v>
      </c>
      <c r="D190" s="4">
        <v>13</v>
      </c>
      <c r="E190" s="5" t="str">
        <f t="shared" si="16"/>
        <v>Jun</v>
      </c>
      <c r="F190" s="6" t="str">
        <f t="shared" si="15"/>
        <v>Medium</v>
      </c>
      <c r="G190" t="str">
        <f t="shared" si="17"/>
        <v>Thursday</v>
      </c>
    </row>
    <row r="191" spans="1:7">
      <c r="A191" s="3">
        <v>44001</v>
      </c>
      <c r="B191" s="4" t="s">
        <v>557</v>
      </c>
      <c r="C191" s="4" t="s">
        <v>542</v>
      </c>
      <c r="D191" s="4">
        <v>7</v>
      </c>
      <c r="E191" s="5" t="str">
        <f t="shared" si="16"/>
        <v>Jun</v>
      </c>
      <c r="F191" s="6" t="str">
        <f t="shared" si="15"/>
        <v>Medium</v>
      </c>
      <c r="G191" t="str">
        <f t="shared" si="17"/>
        <v>Friday</v>
      </c>
    </row>
    <row r="192" spans="1:7">
      <c r="A192" s="3">
        <v>44002</v>
      </c>
      <c r="B192" s="4" t="s">
        <v>557</v>
      </c>
      <c r="C192" s="4" t="s">
        <v>546</v>
      </c>
      <c r="D192" s="4">
        <v>10</v>
      </c>
      <c r="E192" s="5" t="str">
        <f t="shared" si="16"/>
        <v>Jun</v>
      </c>
      <c r="F192" s="6" t="str">
        <f t="shared" si="15"/>
        <v>Medium</v>
      </c>
      <c r="G192" t="str">
        <f t="shared" si="17"/>
        <v>Saturday</v>
      </c>
    </row>
    <row r="193" spans="1:7">
      <c r="A193" s="3">
        <v>44003</v>
      </c>
      <c r="B193" s="4" t="s">
        <v>559</v>
      </c>
      <c r="C193" s="4" t="s">
        <v>547</v>
      </c>
      <c r="D193" s="4">
        <v>14</v>
      </c>
      <c r="E193" s="5" t="str">
        <f t="shared" si="16"/>
        <v>Jun</v>
      </c>
      <c r="F193" s="6" t="str">
        <f t="shared" si="15"/>
        <v>Medium</v>
      </c>
      <c r="G193" t="str">
        <f t="shared" si="17"/>
        <v>Sunday</v>
      </c>
    </row>
    <row r="194" spans="1:7">
      <c r="A194" s="3">
        <v>44181</v>
      </c>
      <c r="B194" s="4" t="s">
        <v>552</v>
      </c>
      <c r="C194" s="4" t="s">
        <v>546</v>
      </c>
      <c r="D194" s="4">
        <v>11</v>
      </c>
      <c r="E194" s="5" t="str">
        <f t="shared" si="16"/>
        <v>Dec</v>
      </c>
      <c r="F194" s="6" t="str">
        <f t="shared" si="15"/>
        <v>Medium</v>
      </c>
      <c r="G194" t="str">
        <f t="shared" si="17"/>
        <v>Wednesday</v>
      </c>
    </row>
    <row r="195" spans="1:7">
      <c r="A195" s="3">
        <v>44212</v>
      </c>
      <c r="B195" s="4" t="s">
        <v>552</v>
      </c>
      <c r="C195" s="4" t="s">
        <v>543</v>
      </c>
      <c r="D195" s="4">
        <v>12</v>
      </c>
      <c r="E195" s="5" t="str">
        <f t="shared" si="16"/>
        <v>Jan</v>
      </c>
      <c r="F195" s="6" t="str">
        <f t="shared" si="15"/>
        <v>Medium</v>
      </c>
      <c r="G195" t="str">
        <f t="shared" si="17"/>
        <v>Saturday</v>
      </c>
    </row>
    <row r="196" spans="1:7">
      <c r="A196" s="3">
        <v>44243</v>
      </c>
      <c r="B196" s="4" t="s">
        <v>555</v>
      </c>
      <c r="C196" s="4" t="s">
        <v>543</v>
      </c>
      <c r="D196" s="4">
        <v>21</v>
      </c>
      <c r="E196" s="5" t="str">
        <f t="shared" si="16"/>
        <v>Feb</v>
      </c>
      <c r="F196" s="6" t="str">
        <f t="shared" si="15"/>
        <v>High</v>
      </c>
      <c r="G196" t="str">
        <f t="shared" si="17"/>
        <v>Tuesday</v>
      </c>
    </row>
    <row r="197" spans="1:7">
      <c r="A197" s="3">
        <v>44271</v>
      </c>
      <c r="B197" s="4" t="s">
        <v>555</v>
      </c>
      <c r="C197" s="4" t="s">
        <v>546</v>
      </c>
      <c r="D197" s="4">
        <v>15</v>
      </c>
      <c r="E197" s="5" t="str">
        <f t="shared" si="16"/>
        <v>Mar</v>
      </c>
      <c r="F197" s="6" t="str">
        <f t="shared" si="15"/>
        <v>High</v>
      </c>
      <c r="G197" t="str">
        <f t="shared" si="17"/>
        <v>Tuesday</v>
      </c>
    </row>
    <row r="198" spans="1:7">
      <c r="A198" s="3">
        <v>44302</v>
      </c>
      <c r="B198" s="4" t="s">
        <v>557</v>
      </c>
      <c r="C198" s="4" t="s">
        <v>543</v>
      </c>
      <c r="D198" s="4">
        <v>9</v>
      </c>
      <c r="E198" s="5" t="str">
        <f t="shared" si="16"/>
        <v>Apr</v>
      </c>
      <c r="F198" s="6" t="str">
        <f t="shared" si="15"/>
        <v>Medium</v>
      </c>
      <c r="G198" t="str">
        <f t="shared" si="17"/>
        <v>Friday</v>
      </c>
    </row>
    <row r="199" spans="1:7">
      <c r="A199" s="3">
        <v>44332</v>
      </c>
      <c r="B199" s="4" t="s">
        <v>552</v>
      </c>
      <c r="C199" s="4" t="s">
        <v>543</v>
      </c>
      <c r="D199" s="4">
        <v>2</v>
      </c>
      <c r="E199" s="5" t="str">
        <f t="shared" si="16"/>
        <v>May</v>
      </c>
      <c r="F199" s="6" t="str">
        <f t="shared" si="15"/>
        <v>Low</v>
      </c>
      <c r="G199" t="str">
        <f t="shared" si="17"/>
        <v>Sunday</v>
      </c>
    </row>
    <row r="200" spans="1:7">
      <c r="A200" s="3">
        <v>44363</v>
      </c>
      <c r="B200" s="4" t="s">
        <v>557</v>
      </c>
      <c r="C200" s="4" t="s">
        <v>546</v>
      </c>
      <c r="D200" s="4">
        <v>5</v>
      </c>
      <c r="E200" s="5" t="str">
        <f t="shared" si="16"/>
        <v>Jun</v>
      </c>
      <c r="F200" s="6" t="str">
        <f t="shared" si="15"/>
        <v>Low</v>
      </c>
      <c r="G200" t="str">
        <f t="shared" si="17"/>
        <v>Wednesday</v>
      </c>
    </row>
    <row r="201" spans="1:7">
      <c r="A201" t="s">
        <v>534</v>
      </c>
      <c r="G201">
        <f>SUBTOTAL(103,Table1[Weekday])</f>
        <v>199</v>
      </c>
    </row>
  </sheetData>
  <pageMargins left="0.75" right="0.75" top="1" bottom="1" header="0.5" footer="0.5"/>
  <headerFooter/>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10</vt:i4>
      </vt:variant>
    </vt:vector>
  </HeadingPairs>
  <TitlesOfParts>
    <vt:vector size="10" baseType="lpstr">
      <vt:lpstr>Presentation page</vt:lpstr>
      <vt:lpstr>C1 PIvot table</vt:lpstr>
      <vt:lpstr>C1 data</vt:lpstr>
      <vt:lpstr>Dashboard</vt:lpstr>
      <vt:lpstr>Patient count by hospital</vt:lpstr>
      <vt:lpstr>Monthly billing amount hospital</vt:lpstr>
      <vt:lpstr>Test result</vt:lpstr>
      <vt:lpstr>C2 Pivot table</vt:lpstr>
      <vt:lpstr>C2 DATA</vt:lpstr>
      <vt:lpstr>Dashboard 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ACPC-4</dc:creator>
  <cp:lastModifiedBy>Prathmesh Mene</cp:lastModifiedBy>
  <dcterms:created xsi:type="dcterms:W3CDTF">2025-06-19T05:42:00Z</dcterms:created>
  <dcterms:modified xsi:type="dcterms:W3CDTF">2025-06-21T01:58:28Z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85CE632C0A0045E9A58F934520F9D11A_13</vt:lpwstr>
  </property>
  <property fmtid="{D5CDD505-2E9C-101B-9397-08002B2CF9AE}" pid="3" name="KSOProductBuildVer">
    <vt:lpwstr>1033-12.2.0.21546</vt:lpwstr>
  </property>
</Properties>
</file>